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2225" activeTab="1"/>
  </bookViews>
  <sheets>
    <sheet name="Приложение 5" sheetId="1" r:id="rId1"/>
    <sheet name="Приложение 6" sheetId="2" r:id="rId2"/>
  </sheets>
  <definedNames/>
  <calcPr fullCalcOnLoad="1" refMode="R1C1"/>
</workbook>
</file>

<file path=xl/sharedStrings.xml><?xml version="1.0" encoding="utf-8"?>
<sst xmlns="http://schemas.openxmlformats.org/spreadsheetml/2006/main" count="833" uniqueCount="119">
  <si>
    <t>ИТОГО: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</si>
  <si>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</si>
  <si>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</si>
  <si>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</si>
  <si>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</si>
  <si>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</si>
  <si>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</si>
  <si>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</si>
  <si>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</si>
  <si>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/>
  </si>
  <si>
    <t xml:space="preserve">Физическая культура </t>
  </si>
  <si>
    <t xml:space="preserve">Физическая культура и спорт </t>
  </si>
  <si>
    <t>310</t>
  </si>
  <si>
    <t>7000099990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</si>
  <si>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</si>
  <si>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</si>
  <si>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</si>
  <si>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Реализация мероприятий</t>
  </si>
  <si>
    <t>7000000000</t>
  </si>
  <si>
    <t xml:space="preserve">Непрограммные расходы </t>
  </si>
  <si>
    <t>Пенсионное обеспечение</t>
  </si>
  <si>
    <t>Социальная политика</t>
  </si>
  <si>
    <t>Иные межбюджетные трансферты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</si>
  <si>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</si>
  <si>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</si>
  <si>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</si>
  <si>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</si>
  <si>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</si>
  <si>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</si>
  <si>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Культура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</si>
  <si>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</si>
  <si>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</si>
  <si>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</si>
  <si>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</si>
  <si>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</si>
  <si>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</si>
  <si>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120</t>
  </si>
  <si>
    <t>Расходы на выплаты персоналу государственных (муниципальных) органов</t>
  </si>
  <si>
    <t>Другие вопросы в области национальной безопасности и правоохранительной деятельности</t>
  </si>
  <si>
    <t>3300459300</t>
  </si>
  <si>
    <t>Органы юстиции</t>
  </si>
  <si>
    <t>Национальная безопасность и правоохранительная деятельность</t>
  </si>
  <si>
    <t>7000051180</t>
  </si>
  <si>
    <t>Мобилизационная и вневойсковая подготовка</t>
  </si>
  <si>
    <t>Национальная оборона</t>
  </si>
  <si>
    <t>Прочие мероприятия органов местного самоуправления</t>
  </si>
  <si>
    <t xml:space="preserve">Другие общегосударственные вопросы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</si>
  <si>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</si>
  <si>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1900002400</t>
  </si>
  <si>
    <t>1900002050</t>
  </si>
  <si>
    <t>1900002040</t>
  </si>
  <si>
    <t xml:space="preserve">Расходы на обеспечение функций органов местного самоуправления (денежное содержание ДМС)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</si>
  <si>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</si>
  <si>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1900002030</t>
  </si>
  <si>
    <t>Расходы на денежное 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</si>
  <si>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</si>
  <si>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</si>
  <si>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ВР</t>
  </si>
  <si>
    <t>ЦСР</t>
  </si>
  <si>
    <t>ПР</t>
  </si>
  <si>
    <t>РЗ</t>
  </si>
  <si>
    <t>Наименование</t>
  </si>
  <si>
    <t>(тыс. рублей)</t>
  </si>
  <si>
    <t xml:space="preserve">депутатов сельского </t>
  </si>
  <si>
    <t>поселения Нялинское</t>
  </si>
  <si>
    <t>Муниципальная программа "Комплексное развитие транспортной инфраструктуры сельского поселения Нялинское на 2018-2027 годы"</t>
  </si>
  <si>
    <t>Расходы на обеспечение функций органов местного самоуправления (должности не отнесенные к ДМС)</t>
  </si>
  <si>
    <t>Культура, кинематография</t>
  </si>
  <si>
    <t>Подпрограмма 2 "Развитие физической культуры и спорта на территории сельского поселения Нялинское"</t>
  </si>
  <si>
    <t>Подпрограмма 1 "Обеспечение досуга жителей поселения, развитие системы услуг в сфере культуры на территории сельского поселения Нялинское"</t>
  </si>
  <si>
    <t>Условно утвержденные расходы</t>
  </si>
  <si>
    <t>Резервные средства</t>
  </si>
  <si>
    <t>Образование</t>
  </si>
  <si>
    <t>Молодежная политика</t>
  </si>
  <si>
    <t>Реализация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2019-2023 годы"</t>
  </si>
  <si>
    <t>14000S0803</t>
  </si>
  <si>
    <t>Софинансирование на реализацию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2019-2023 годы"</t>
  </si>
  <si>
    <t>Подпрограмма 1 "Ремонт и содержание существующей улично-дорожной сети и инфраструктуры объектов"</t>
  </si>
  <si>
    <t>Подпрограмма 2 "Установка и обновление технических средств регулирования дорожного движения и обеспечения безопасности"</t>
  </si>
  <si>
    <t>13000S2300</t>
  </si>
  <si>
    <t>Реализация мероприятий на осуществление первичного воинского учета на территориях, где отсутствуют военные комиссариаты</t>
  </si>
  <si>
    <t>01</t>
  </si>
  <si>
    <t>13</t>
  </si>
  <si>
    <t>2023 год, сумма</t>
  </si>
  <si>
    <t>Администрация сельского поселения Нялинское</t>
  </si>
  <si>
    <t>Вед</t>
  </si>
  <si>
    <t>650</t>
  </si>
  <si>
    <t>Приложение 5</t>
  </si>
  <si>
    <t>Приложение 6</t>
  </si>
  <si>
    <t>Защита населения и территории от чрезвычайных ситуаций природного и техногенного характера, пожарная безопасность</t>
  </si>
  <si>
    <t>Подпрограмма 3 "Снижение затрат на уличное освещение"</t>
  </si>
  <si>
    <t>к проекту решения Совета</t>
  </si>
  <si>
    <t>Муниципальная программа "Управление муниципальными финансами в сельском поселении Нялинское на 2016-2024 годы"</t>
  </si>
  <si>
    <t>Лесное хозяйство</t>
  </si>
  <si>
    <t>Муниципальная программа "Молодежь сельского поселения Нялинское на 2014-2022 годы"</t>
  </si>
  <si>
    <t>Муниципальная программа "Комплексное  развитие культуры, физической культуры и спорта в сельском поселении Нялинское на 2016-2024 годы</t>
  </si>
  <si>
    <t>Реализация мероприятий на осуществление государственной регистрации актов гражданского состояния в рамках муниципальной программы "Повышение эффективности муниципального управления Ханты-Мансийского района на 2022-2024 годы"</t>
  </si>
  <si>
    <t>Реализация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2019-2024 годы"</t>
  </si>
  <si>
    <t>Реализация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2019-2024 годы"</t>
  </si>
  <si>
    <t>Софинансирование на реализацию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2019-2024 годы"</t>
  </si>
  <si>
    <t>Реализация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2022-2024 годы"</t>
  </si>
  <si>
    <t>Софинансирование на реализацию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2022-2024 годы"</t>
  </si>
  <si>
    <t>Софинансирование на реализацию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2019-2024 годы"</t>
  </si>
  <si>
    <t>2024 год, сумма</t>
  </si>
  <si>
    <t>Субвенции на организацию мероприятий при осуществлении деятельности по обращению с животными без владельцев в рамках муниципальной программы "Развитие агропромышленного комплекса Ханты-Мансийского района на 2022-2024 годы"</t>
  </si>
  <si>
    <t>Иные межбюджетные трансферты на обеспечение расходов, связанных с повышением целевого показателя средней заработной платы работников муниципальных учреждений культуры и дополнительного образования</t>
  </si>
  <si>
    <t>Иные межбюджетные трансферты на частичную компенсацию расходов целевого показателя средней заработной платы муниципальных учреждений культуры</t>
  </si>
  <si>
    <t>38002S9990</t>
  </si>
  <si>
    <t>Субсидии в целях софинансирования расходных обязательств, возникающих при выполнении полномочий органов местного самоуправления сельских поселений на реализацию мероприятий по благоустройству территорий в населенных пунктах Ханты-Мансийского района</t>
  </si>
  <si>
    <t>№ 00 от 00.12.2022 г.</t>
  </si>
  <si>
    <t>Ведомственная структура расходов бюджета сельского поселения Нялинское на очередной финансовый год по главным распорядителям бюджетных средств, разделам, подразделам,целевым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2024-2025 годы</t>
  </si>
  <si>
    <t>2025 год, сумма</t>
  </si>
  <si>
    <t>Ведомственная структура расходов бюджета сельского поселения Нялинское на очередной финансовый год по главным распорядителям бюджетных средств, разделам, подразделам,целевым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2023 год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</si>
  <si>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Нялинское на 2019-2025 годы"</t>
  </si>
  <si>
    <t>Муниципальная программа  «Энергосбережение и повышение энергетической эффективности на территории сельского поселения Нялинское на 2020– 2025 годы»</t>
  </si>
  <si>
    <t>Муниципальная программа "Комплексное  развитие культуры, физической культуры и спорта в сельском поселении Нялинское на 2021-2025 годы</t>
  </si>
  <si>
    <t>Муниципальная программа «Развитие субъектов малого и среднего предпринимательства в сельском поселении Нялинское на 2023-2025 годы»</t>
  </si>
  <si>
    <t xml:space="preserve">Муниципальная программа "Комплексные мероприятия по профилактике правонарушений в сельском поселении Нялинское на 2021-2025 годы" </t>
  </si>
  <si>
    <t>Муниципальная программа "Улучшение жилищных условий жителей сельского поселения Нялинское на 2023-2025 годы"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</si>
</sst>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;[Red]\-#,##0.00;0.00"/>
    <numFmt numFmtId="175" formatCode="000"/>
    <numFmt numFmtId="176" formatCode="0000000000"/>
    <numFmt numFmtId="177" formatCode="00"/>
    <numFmt numFmtId="178" formatCode="0000"/>
    <numFmt numFmtId="179" formatCode="#,##0.0_ ;[Red]\-#,##0.0\ "/>
    <numFmt numFmtId="180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Protection="1">
      <alignment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3" fillId="0" borderId="0" xfId="53" applyNumberFormat="1" applyFont="1" applyFill="1" applyAlignment="1" applyProtection="1">
      <alignment horizontal="center"/>
      <protection hidden="1"/>
    </xf>
    <xf numFmtId="0" fontId="3" fillId="0" borderId="0" xfId="53" applyNumberFormat="1" applyFont="1" applyFill="1" applyAlignment="1" applyProtection="1">
      <alignment wrapText="1"/>
      <protection hidden="1"/>
    </xf>
    <xf numFmtId="0" fontId="2" fillId="0" borderId="0" xfId="53" applyFont="1" applyFill="1" applyAlignment="1" applyProtection="1">
      <alignment/>
      <protection hidden="1"/>
    </xf>
    <xf numFmtId="174" fontId="4" fillId="0" borderId="0" xfId="53" applyNumberFormat="1" applyFont="1" applyFill="1" applyAlignment="1" applyProtection="1">
      <alignment/>
      <protection hidden="1"/>
    </xf>
    <xf numFmtId="0" fontId="2" fillId="0" borderId="10" xfId="53" applyNumberFormat="1" applyFont="1" applyFill="1" applyBorder="1" applyAlignment="1" applyProtection="1">
      <alignment/>
      <protection hidden="1"/>
    </xf>
    <xf numFmtId="174" fontId="3" fillId="0" borderId="11" xfId="53" applyNumberFormat="1" applyFont="1" applyFill="1" applyBorder="1" applyAlignment="1" applyProtection="1">
      <alignment/>
      <protection hidden="1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0" fontId="4" fillId="0" borderId="12" xfId="53" applyNumberFormat="1" applyFont="1" applyFill="1" applyBorder="1" applyAlignment="1" applyProtection="1">
      <alignment horizontal="center"/>
      <protection hidden="1"/>
    </xf>
    <xf numFmtId="0" fontId="4" fillId="0" borderId="13" xfId="53" applyNumberFormat="1" applyFont="1" applyFill="1" applyBorder="1" applyAlignment="1" applyProtection="1">
      <alignment horizontal="center"/>
      <protection hidden="1"/>
    </xf>
    <xf numFmtId="0" fontId="4" fillId="0" borderId="14" xfId="53" applyNumberFormat="1" applyFont="1" applyFill="1" applyBorder="1" applyAlignment="1" applyProtection="1">
      <alignment horizontal="center"/>
      <protection hidden="1"/>
    </xf>
    <xf numFmtId="0" fontId="3" fillId="0" borderId="15" xfId="53" applyNumberFormat="1" applyFont="1" applyFill="1" applyBorder="1" applyAlignment="1" applyProtection="1">
      <alignment horizontal="right"/>
      <protection hidden="1"/>
    </xf>
    <xf numFmtId="0" fontId="4" fillId="0" borderId="0" xfId="53" applyNumberFormat="1" applyFont="1" applyFill="1" applyAlignment="1" applyProtection="1">
      <alignment horizontal="center"/>
      <protection hidden="1"/>
    </xf>
    <xf numFmtId="177" fontId="4" fillId="33" borderId="16" xfId="53" applyNumberFormat="1" applyFont="1" applyFill="1" applyBorder="1" applyAlignment="1" applyProtection="1">
      <alignment/>
      <protection hidden="1"/>
    </xf>
    <xf numFmtId="175" fontId="4" fillId="33" borderId="16" xfId="53" applyNumberFormat="1" applyFont="1" applyFill="1" applyBorder="1" applyAlignment="1" applyProtection="1">
      <alignment/>
      <protection hidden="1"/>
    </xf>
    <xf numFmtId="179" fontId="4" fillId="33" borderId="17" xfId="53" applyNumberFormat="1" applyFont="1" applyFill="1" applyBorder="1" applyAlignment="1" applyProtection="1">
      <alignment/>
      <protection hidden="1"/>
    </xf>
    <xf numFmtId="0" fontId="4" fillId="0" borderId="13" xfId="53" applyNumberFormat="1" applyFont="1" applyFill="1" applyBorder="1" applyAlignment="1" applyProtection="1">
      <alignment horizontal="center" vertical="center" wrapText="1"/>
      <protection hidden="1"/>
    </xf>
    <xf numFmtId="179" fontId="2" fillId="0" borderId="0" xfId="53" applyNumberFormat="1">
      <alignment/>
      <protection/>
    </xf>
    <xf numFmtId="179" fontId="2" fillId="0" borderId="0" xfId="53" applyNumberFormat="1" applyFont="1" applyFill="1" applyAlignment="1" applyProtection="1">
      <alignment/>
      <protection hidden="1"/>
    </xf>
    <xf numFmtId="0" fontId="2" fillId="0" borderId="0" xfId="53" applyAlignment="1">
      <alignment horizontal="right"/>
      <protection/>
    </xf>
    <xf numFmtId="0" fontId="2" fillId="0" borderId="0" xfId="53" applyNumberFormat="1" applyFont="1" applyFill="1" applyAlignment="1" applyProtection="1">
      <alignment horizontal="right"/>
      <protection hidden="1"/>
    </xf>
    <xf numFmtId="0" fontId="2" fillId="0" borderId="0" xfId="53" applyFont="1" applyFill="1" applyAlignment="1" applyProtection="1">
      <alignment horizontal="right"/>
      <protection hidden="1"/>
    </xf>
    <xf numFmtId="178" fontId="4" fillId="33" borderId="18" xfId="53" applyNumberFormat="1" applyFont="1" applyFill="1" applyBorder="1" applyAlignment="1" applyProtection="1">
      <alignment wrapText="1"/>
      <protection hidden="1"/>
    </xf>
    <xf numFmtId="176" fontId="4" fillId="33" borderId="16" xfId="53" applyNumberFormat="1" applyFont="1" applyFill="1" applyBorder="1" applyAlignment="1" applyProtection="1">
      <alignment/>
      <protection hidden="1"/>
    </xf>
    <xf numFmtId="175" fontId="4" fillId="33" borderId="19" xfId="53" applyNumberFormat="1" applyFont="1" applyFill="1" applyBorder="1" applyAlignment="1" applyProtection="1">
      <alignment wrapText="1"/>
      <protection hidden="1"/>
    </xf>
    <xf numFmtId="49" fontId="4" fillId="33" borderId="20" xfId="53" applyNumberFormat="1" applyFont="1" applyFill="1" applyBorder="1" applyAlignment="1" applyProtection="1">
      <alignment horizontal="right" wrapText="1"/>
      <protection hidden="1"/>
    </xf>
    <xf numFmtId="49" fontId="4" fillId="33" borderId="19" xfId="53" applyNumberFormat="1" applyFont="1" applyFill="1" applyBorder="1" applyAlignment="1" applyProtection="1">
      <alignment horizontal="right"/>
      <protection hidden="1"/>
    </xf>
    <xf numFmtId="0" fontId="4" fillId="33" borderId="19" xfId="53" applyNumberFormat="1" applyFont="1" applyFill="1" applyBorder="1" applyAlignment="1" applyProtection="1">
      <alignment horizontal="center"/>
      <protection hidden="1"/>
    </xf>
    <xf numFmtId="0" fontId="4" fillId="33" borderId="19" xfId="53" applyNumberFormat="1" applyFont="1" applyFill="1" applyBorder="1" applyAlignment="1" applyProtection="1">
      <alignment horizontal="center" vertical="center" wrapText="1"/>
      <protection hidden="1"/>
    </xf>
    <xf numFmtId="0" fontId="5" fillId="33" borderId="14" xfId="53" applyNumberFormat="1" applyFont="1" applyFill="1" applyBorder="1" applyAlignment="1" applyProtection="1">
      <alignment/>
      <protection hidden="1"/>
    </xf>
    <xf numFmtId="0" fontId="5" fillId="33" borderId="21" xfId="53" applyNumberFormat="1" applyFont="1" applyFill="1" applyBorder="1" applyAlignment="1" applyProtection="1">
      <alignment/>
      <protection hidden="1"/>
    </xf>
    <xf numFmtId="0" fontId="2" fillId="33" borderId="21" xfId="53" applyNumberFormat="1" applyFont="1" applyFill="1" applyBorder="1" applyAlignment="1" applyProtection="1">
      <alignment/>
      <protection hidden="1"/>
    </xf>
    <xf numFmtId="179" fontId="4" fillId="33" borderId="13" xfId="53" applyNumberFormat="1" applyFont="1" applyFill="1" applyBorder="1" applyAlignment="1" applyProtection="1">
      <alignment/>
      <protection hidden="1"/>
    </xf>
    <xf numFmtId="0" fontId="2" fillId="33" borderId="0" xfId="53" applyFill="1">
      <alignment/>
      <protection/>
    </xf>
    <xf numFmtId="0" fontId="3" fillId="33" borderId="0" xfId="53" applyNumberFormat="1" applyFont="1" applyFill="1" applyAlignment="1" applyProtection="1">
      <alignment wrapText="1"/>
      <protection hidden="1"/>
    </xf>
    <xf numFmtId="0" fontId="3" fillId="33" borderId="0" xfId="53" applyNumberFormat="1" applyFont="1" applyFill="1" applyAlignment="1" applyProtection="1">
      <alignment horizontal="center"/>
      <protection hidden="1"/>
    </xf>
    <xf numFmtId="0" fontId="2" fillId="33" borderId="0" xfId="53" applyNumberFormat="1" applyFont="1" applyFill="1" applyAlignment="1" applyProtection="1">
      <alignment/>
      <protection hidden="1"/>
    </xf>
    <xf numFmtId="0" fontId="3" fillId="33" borderId="0" xfId="53" applyNumberFormat="1" applyFont="1" applyFill="1" applyAlignment="1" applyProtection="1">
      <alignment/>
      <protection hidden="1"/>
    </xf>
    <xf numFmtId="179" fontId="2" fillId="33" borderId="0" xfId="53" applyNumberFormat="1" applyFont="1" applyFill="1" applyAlignment="1" applyProtection="1">
      <alignment/>
      <protection hidden="1"/>
    </xf>
    <xf numFmtId="0" fontId="2" fillId="33" borderId="0" xfId="53" applyFill="1" applyAlignment="1">
      <alignment horizontal="right"/>
      <protection/>
    </xf>
    <xf numFmtId="0" fontId="2" fillId="33" borderId="0" xfId="53" applyFont="1" applyFill="1" applyAlignment="1" applyProtection="1">
      <alignment/>
      <protection hidden="1"/>
    </xf>
    <xf numFmtId="0" fontId="2" fillId="33" borderId="0" xfId="53" applyNumberFormat="1" applyFont="1" applyFill="1" applyAlignment="1" applyProtection="1">
      <alignment horizontal="right"/>
      <protection hidden="1"/>
    </xf>
    <xf numFmtId="0" fontId="2" fillId="33" borderId="0" xfId="53" applyFont="1" applyFill="1" applyAlignment="1" applyProtection="1">
      <alignment horizontal="right"/>
      <protection hidden="1"/>
    </xf>
    <xf numFmtId="0" fontId="4" fillId="33" borderId="0" xfId="53" applyNumberFormat="1" applyFont="1" applyFill="1" applyAlignment="1" applyProtection="1">
      <alignment horizontal="center"/>
      <protection hidden="1"/>
    </xf>
    <xf numFmtId="0" fontId="3" fillId="33" borderId="15" xfId="53" applyNumberFormat="1" applyFont="1" applyFill="1" applyBorder="1" applyAlignment="1" applyProtection="1">
      <alignment horizontal="right"/>
      <protection hidden="1"/>
    </xf>
    <xf numFmtId="0" fontId="4" fillId="33" borderId="14" xfId="53" applyNumberFormat="1" applyFont="1" applyFill="1" applyBorder="1" applyAlignment="1" applyProtection="1">
      <alignment horizontal="center"/>
      <protection hidden="1"/>
    </xf>
    <xf numFmtId="0" fontId="4" fillId="33" borderId="12" xfId="53" applyNumberFormat="1" applyFont="1" applyFill="1" applyBorder="1" applyAlignment="1" applyProtection="1">
      <alignment horizontal="center"/>
      <protection hidden="1"/>
    </xf>
    <xf numFmtId="0" fontId="4" fillId="33" borderId="13" xfId="53" applyNumberFormat="1" applyFont="1" applyFill="1" applyBorder="1" applyAlignment="1" applyProtection="1">
      <alignment horizontal="center"/>
      <protection hidden="1"/>
    </xf>
    <xf numFmtId="0" fontId="4" fillId="33" borderId="13" xfId="53" applyNumberFormat="1" applyFont="1" applyFill="1" applyBorder="1" applyAlignment="1" applyProtection="1">
      <alignment horizontal="center" vertical="center" wrapText="1"/>
      <protection hidden="1"/>
    </xf>
    <xf numFmtId="175" fontId="4" fillId="33" borderId="22" xfId="53" applyNumberFormat="1" applyFont="1" applyFill="1" applyBorder="1" applyAlignment="1" applyProtection="1">
      <alignment wrapText="1"/>
      <protection hidden="1"/>
    </xf>
    <xf numFmtId="176" fontId="4" fillId="33" borderId="23" xfId="53" applyNumberFormat="1" applyFont="1" applyFill="1" applyBorder="1" applyAlignment="1" applyProtection="1">
      <alignment/>
      <protection hidden="1"/>
    </xf>
    <xf numFmtId="178" fontId="4" fillId="33" borderId="22" xfId="53" applyNumberFormat="1" applyFont="1" applyFill="1" applyBorder="1" applyAlignment="1" applyProtection="1">
      <alignment wrapText="1"/>
      <protection hidden="1"/>
    </xf>
    <xf numFmtId="49" fontId="4" fillId="33" borderId="24" xfId="53" applyNumberFormat="1" applyFont="1" applyFill="1" applyBorder="1" applyAlignment="1" applyProtection="1">
      <alignment horizontal="right" wrapText="1"/>
      <protection hidden="1"/>
    </xf>
    <xf numFmtId="177" fontId="4" fillId="33" borderId="23" xfId="53" applyNumberFormat="1" applyFont="1" applyFill="1" applyBorder="1" applyAlignment="1" applyProtection="1">
      <alignment/>
      <protection hidden="1"/>
    </xf>
    <xf numFmtId="176" fontId="4" fillId="33" borderId="23" xfId="53" applyNumberFormat="1" applyFont="1" applyFill="1" applyBorder="1" applyAlignment="1" applyProtection="1">
      <alignment/>
      <protection hidden="1"/>
    </xf>
    <xf numFmtId="175" fontId="4" fillId="33" borderId="23" xfId="53" applyNumberFormat="1" applyFont="1" applyFill="1" applyBorder="1" applyAlignment="1" applyProtection="1">
      <alignment/>
      <protection hidden="1"/>
    </xf>
    <xf numFmtId="179" fontId="4" fillId="33" borderId="25" xfId="53" applyNumberFormat="1" applyFont="1" applyFill="1" applyBorder="1" applyAlignment="1" applyProtection="1">
      <alignment/>
      <protection hidden="1"/>
    </xf>
    <xf numFmtId="178" fontId="3" fillId="33" borderId="22" xfId="53" applyNumberFormat="1" applyFont="1" applyFill="1" applyBorder="1" applyAlignment="1" applyProtection="1">
      <alignment wrapText="1"/>
      <protection hidden="1"/>
    </xf>
    <xf numFmtId="177" fontId="3" fillId="33" borderId="23" xfId="53" applyNumberFormat="1" applyFont="1" applyFill="1" applyBorder="1" applyAlignment="1" applyProtection="1">
      <alignment/>
      <protection hidden="1"/>
    </xf>
    <xf numFmtId="176" fontId="3" fillId="33" borderId="23" xfId="53" applyNumberFormat="1" applyFont="1" applyFill="1" applyBorder="1" applyAlignment="1" applyProtection="1">
      <alignment/>
      <protection hidden="1"/>
    </xf>
    <xf numFmtId="175" fontId="3" fillId="33" borderId="23" xfId="53" applyNumberFormat="1" applyFont="1" applyFill="1" applyBorder="1" applyAlignment="1" applyProtection="1">
      <alignment/>
      <protection hidden="1"/>
    </xf>
    <xf numFmtId="179" fontId="3" fillId="33" borderId="25" xfId="53" applyNumberFormat="1" applyFont="1" applyFill="1" applyBorder="1" applyAlignment="1" applyProtection="1">
      <alignment/>
      <protection hidden="1"/>
    </xf>
    <xf numFmtId="49" fontId="3" fillId="33" borderId="24" xfId="53" applyNumberFormat="1" applyFont="1" applyFill="1" applyBorder="1" applyAlignment="1" applyProtection="1">
      <alignment horizontal="right" wrapText="1"/>
      <protection hidden="1"/>
    </xf>
    <xf numFmtId="49" fontId="4" fillId="33" borderId="24" xfId="53" applyNumberFormat="1" applyFont="1" applyFill="1" applyBorder="1" applyAlignment="1" applyProtection="1">
      <alignment horizontal="right" wrapText="1"/>
      <protection hidden="1"/>
    </xf>
    <xf numFmtId="49" fontId="4" fillId="33" borderId="23" xfId="53" applyNumberFormat="1" applyFont="1" applyFill="1" applyBorder="1" applyAlignment="1" applyProtection="1">
      <alignment horizontal="right" wrapText="1"/>
      <protection hidden="1"/>
    </xf>
    <xf numFmtId="49" fontId="4" fillId="33" borderId="23" xfId="53" applyNumberFormat="1" applyFont="1" applyFill="1" applyBorder="1" applyAlignment="1" applyProtection="1">
      <alignment horizontal="right"/>
      <protection hidden="1"/>
    </xf>
    <xf numFmtId="177" fontId="4" fillId="33" borderId="23" xfId="53" applyNumberFormat="1" applyFont="1" applyFill="1" applyBorder="1" applyAlignment="1" applyProtection="1">
      <alignment/>
      <protection hidden="1"/>
    </xf>
    <xf numFmtId="49" fontId="4" fillId="33" borderId="23" xfId="53" applyNumberFormat="1" applyFont="1" applyFill="1" applyBorder="1" applyAlignment="1" applyProtection="1">
      <alignment/>
      <protection hidden="1"/>
    </xf>
    <xf numFmtId="180" fontId="4" fillId="33" borderId="25" xfId="53" applyNumberFormat="1" applyFont="1" applyFill="1" applyBorder="1" applyAlignment="1" applyProtection="1">
      <alignment/>
      <protection hidden="1"/>
    </xf>
    <xf numFmtId="175" fontId="3" fillId="33" borderId="22" xfId="53" applyNumberFormat="1" applyFont="1" applyFill="1" applyBorder="1" applyAlignment="1" applyProtection="1">
      <alignment wrapText="1"/>
      <protection hidden="1"/>
    </xf>
    <xf numFmtId="49" fontId="3" fillId="33" borderId="23" xfId="53" applyNumberFormat="1" applyFont="1" applyFill="1" applyBorder="1" applyAlignment="1" applyProtection="1">
      <alignment horizontal="right" wrapText="1"/>
      <protection hidden="1"/>
    </xf>
    <xf numFmtId="49" fontId="3" fillId="33" borderId="23" xfId="53" applyNumberFormat="1" applyFont="1" applyFill="1" applyBorder="1" applyAlignment="1" applyProtection="1">
      <alignment horizontal="right"/>
      <protection hidden="1"/>
    </xf>
    <xf numFmtId="49" fontId="3" fillId="33" borderId="23" xfId="53" applyNumberFormat="1" applyFont="1" applyFill="1" applyBorder="1" applyAlignment="1" applyProtection="1">
      <alignment/>
      <protection hidden="1"/>
    </xf>
    <xf numFmtId="180" fontId="3" fillId="33" borderId="25" xfId="53" applyNumberFormat="1" applyFont="1" applyFill="1" applyBorder="1" applyAlignment="1" applyProtection="1">
      <alignment horizontal="right"/>
      <protection hidden="1"/>
    </xf>
    <xf numFmtId="175" fontId="3" fillId="33" borderId="23" xfId="53" applyNumberFormat="1" applyFont="1" applyFill="1" applyBorder="1" applyAlignment="1" applyProtection="1">
      <alignment horizontal="left"/>
      <protection hidden="1"/>
    </xf>
    <xf numFmtId="178" fontId="4" fillId="33" borderId="22" xfId="53" applyNumberFormat="1" applyFont="1" applyFill="1" applyBorder="1" applyAlignment="1" applyProtection="1">
      <alignment wrapText="1"/>
      <protection hidden="1"/>
    </xf>
    <xf numFmtId="176" fontId="3" fillId="33" borderId="23" xfId="53" applyNumberFormat="1" applyFont="1" applyFill="1" applyBorder="1" applyAlignment="1" applyProtection="1">
      <alignment horizontal="left" vertical="center"/>
      <protection hidden="1"/>
    </xf>
    <xf numFmtId="176" fontId="3" fillId="33" borderId="23" xfId="53" applyNumberFormat="1" applyFont="1" applyFill="1" applyBorder="1" applyAlignment="1" applyProtection="1">
      <alignment horizontal="left"/>
      <protection hidden="1"/>
    </xf>
    <xf numFmtId="176" fontId="4" fillId="33" borderId="18" xfId="53" applyNumberFormat="1" applyFont="1" applyFill="1" applyBorder="1" applyAlignment="1" applyProtection="1">
      <alignment wrapText="1"/>
      <protection hidden="1"/>
    </xf>
    <xf numFmtId="177" fontId="4" fillId="33" borderId="26" xfId="53" applyNumberFormat="1" applyFont="1" applyFill="1" applyBorder="1" applyAlignment="1" applyProtection="1">
      <alignment/>
      <protection hidden="1"/>
    </xf>
    <xf numFmtId="176" fontId="4" fillId="33" borderId="22" xfId="53" applyNumberFormat="1" applyFont="1" applyFill="1" applyBorder="1" applyAlignment="1" applyProtection="1">
      <alignment wrapText="1"/>
      <protection hidden="1"/>
    </xf>
    <xf numFmtId="178" fontId="3" fillId="33" borderId="24" xfId="53" applyNumberFormat="1" applyFont="1" applyFill="1" applyBorder="1" applyAlignment="1" applyProtection="1">
      <alignment wrapText="1"/>
      <protection hidden="1"/>
    </xf>
    <xf numFmtId="176" fontId="4" fillId="33" borderId="23" xfId="53" applyNumberFormat="1" applyFont="1" applyFill="1" applyBorder="1" applyAlignment="1" applyProtection="1">
      <alignment horizontal="left"/>
      <protection hidden="1"/>
    </xf>
    <xf numFmtId="174" fontId="3" fillId="33" borderId="27" xfId="53" applyNumberFormat="1" applyFont="1" applyFill="1" applyBorder="1" applyAlignment="1" applyProtection="1">
      <alignment/>
      <protection hidden="1"/>
    </xf>
    <xf numFmtId="0" fontId="2" fillId="33" borderId="10" xfId="53" applyNumberFormat="1" applyFont="1" applyFill="1" applyBorder="1" applyAlignment="1" applyProtection="1">
      <alignment/>
      <protection hidden="1"/>
    </xf>
    <xf numFmtId="174" fontId="3" fillId="33" borderId="28" xfId="53" applyNumberFormat="1" applyFont="1" applyFill="1" applyBorder="1" applyAlignment="1" applyProtection="1">
      <alignment/>
      <protection hidden="1"/>
    </xf>
    <xf numFmtId="176" fontId="4" fillId="33" borderId="23" xfId="53" applyNumberFormat="1" applyFont="1" applyFill="1" applyBorder="1" applyAlignment="1" applyProtection="1">
      <alignment horizontal="left"/>
      <protection hidden="1"/>
    </xf>
    <xf numFmtId="175" fontId="4" fillId="33" borderId="26" xfId="53" applyNumberFormat="1" applyFont="1" applyFill="1" applyBorder="1" applyAlignment="1" applyProtection="1">
      <alignment horizontal="left" wrapText="1"/>
      <protection hidden="1"/>
    </xf>
    <xf numFmtId="175" fontId="4" fillId="33" borderId="24" xfId="53" applyNumberFormat="1" applyFont="1" applyFill="1" applyBorder="1" applyAlignment="1" applyProtection="1">
      <alignment wrapText="1"/>
      <protection hidden="1"/>
    </xf>
    <xf numFmtId="0" fontId="3" fillId="33" borderId="29" xfId="0" applyFont="1" applyFill="1" applyBorder="1" applyAlignment="1">
      <alignment wrapText="1"/>
    </xf>
    <xf numFmtId="178" fontId="3" fillId="33" borderId="18" xfId="53" applyNumberFormat="1" applyFont="1" applyFill="1" applyBorder="1" applyAlignment="1" applyProtection="1">
      <alignment wrapText="1"/>
      <protection hidden="1"/>
    </xf>
    <xf numFmtId="175" fontId="4" fillId="33" borderId="23" xfId="53" applyNumberFormat="1" applyFont="1" applyFill="1" applyBorder="1" applyAlignment="1" applyProtection="1">
      <alignment/>
      <protection hidden="1"/>
    </xf>
    <xf numFmtId="179" fontId="4" fillId="33" borderId="25" xfId="53" applyNumberFormat="1" applyFont="1" applyFill="1" applyBorder="1" applyAlignment="1" applyProtection="1">
      <alignment/>
      <protection hidden="1"/>
    </xf>
    <xf numFmtId="175" fontId="4" fillId="33" borderId="22" xfId="53" applyNumberFormat="1" applyFont="1" applyFill="1" applyBorder="1" applyAlignment="1" applyProtection="1">
      <alignment vertical="center" wrapText="1"/>
      <protection hidden="1"/>
    </xf>
    <xf numFmtId="49" fontId="3" fillId="33" borderId="18" xfId="0" applyNumberFormat="1" applyFont="1" applyFill="1" applyBorder="1" applyAlignment="1">
      <alignment horizontal="left" vertical="center" wrapText="1"/>
    </xf>
    <xf numFmtId="0" fontId="5" fillId="33" borderId="0" xfId="53" applyNumberFormat="1" applyFont="1" applyFill="1" applyAlignment="1" applyProtection="1">
      <alignment horizontal="center" vertical="center" wrapText="1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9"/>
  <sheetViews>
    <sheetView showGridLines="0" workbookViewId="0" topLeftCell="A124">
      <selection activeCell="G146" sqref="G146"/>
    </sheetView>
  </sheetViews>
  <sheetFormatPr defaultColWidth="9.140625" defaultRowHeight="15"/>
  <cols>
    <col min="1" max="1" width="70.00390625" style="1" customWidth="1"/>
    <col min="2" max="2" width="6.28125" style="1" customWidth="1"/>
    <col min="3" max="4" width="5.7109375" style="1" customWidth="1"/>
    <col min="5" max="5" width="15.8515625" style="1" customWidth="1"/>
    <col min="6" max="6" width="5.7109375" style="1" customWidth="1"/>
    <col min="7" max="7" width="16.421875" style="1" customWidth="1"/>
    <col min="8" max="9" width="0" style="1" hidden="1" customWidth="1"/>
    <col min="10" max="127" width="9.140625" style="1" customWidth="1"/>
    <col min="128" max="16384" width="9.140625" style="1" customWidth="1"/>
  </cols>
  <sheetData>
    <row r="1" ht="12.75">
      <c r="G1" s="23" t="s">
        <v>87</v>
      </c>
    </row>
    <row r="2" ht="12.75">
      <c r="G2" s="23" t="s">
        <v>91</v>
      </c>
    </row>
    <row r="3" spans="1:9" ht="12.75" customHeight="1">
      <c r="A3" s="7"/>
      <c r="B3" s="7"/>
      <c r="C3" s="7"/>
      <c r="D3" s="7"/>
      <c r="E3" s="7"/>
      <c r="F3" s="7"/>
      <c r="G3" s="24" t="s">
        <v>63</v>
      </c>
      <c r="H3" s="2"/>
      <c r="I3" s="2"/>
    </row>
    <row r="4" spans="1:9" ht="12.75" customHeight="1">
      <c r="A4" s="7"/>
      <c r="B4" s="7"/>
      <c r="C4" s="7"/>
      <c r="D4" s="7"/>
      <c r="E4" s="7"/>
      <c r="F4" s="7"/>
      <c r="G4" s="24" t="s">
        <v>64</v>
      </c>
      <c r="H4" s="2"/>
      <c r="I4" s="2"/>
    </row>
    <row r="5" spans="1:9" ht="12.75" customHeight="1">
      <c r="A5" s="7"/>
      <c r="B5" s="7"/>
      <c r="C5" s="7"/>
      <c r="D5" s="7"/>
      <c r="E5" s="7"/>
      <c r="F5" s="7"/>
      <c r="G5" s="25" t="s">
        <v>109</v>
      </c>
      <c r="H5" s="2"/>
      <c r="I5" s="2"/>
    </row>
    <row r="6" spans="1:9" ht="57.75" customHeight="1">
      <c r="A6" s="99" t="s">
        <v>112</v>
      </c>
      <c r="B6" s="99"/>
      <c r="C6" s="99"/>
      <c r="D6" s="99"/>
      <c r="E6" s="99"/>
      <c r="F6" s="99"/>
      <c r="G6" s="99"/>
      <c r="H6" s="99"/>
      <c r="I6" s="2"/>
    </row>
    <row r="7" spans="1:9" ht="12.75" customHeight="1" thickBot="1">
      <c r="A7" s="3"/>
      <c r="B7" s="3"/>
      <c r="C7" s="3"/>
      <c r="D7" s="3"/>
      <c r="E7" s="16"/>
      <c r="F7" s="7"/>
      <c r="G7" s="15" t="s">
        <v>62</v>
      </c>
      <c r="H7" s="2"/>
      <c r="I7" s="2"/>
    </row>
    <row r="8" spans="1:9" ht="12.75" customHeight="1" thickBot="1">
      <c r="A8" s="14" t="s">
        <v>61</v>
      </c>
      <c r="B8" s="14" t="s">
        <v>85</v>
      </c>
      <c r="C8" s="12" t="s">
        <v>60</v>
      </c>
      <c r="D8" s="13" t="s">
        <v>59</v>
      </c>
      <c r="E8" s="13" t="s">
        <v>58</v>
      </c>
      <c r="F8" s="12" t="s">
        <v>57</v>
      </c>
      <c r="G8" s="20" t="s">
        <v>83</v>
      </c>
      <c r="H8" s="11"/>
      <c r="I8" s="3"/>
    </row>
    <row r="9" spans="1:9" ht="12.75" customHeight="1" thickBot="1">
      <c r="A9" s="28" t="s">
        <v>84</v>
      </c>
      <c r="B9" s="30">
        <v>650</v>
      </c>
      <c r="C9" s="31"/>
      <c r="D9" s="31"/>
      <c r="E9" s="31"/>
      <c r="F9" s="31"/>
      <c r="G9" s="32"/>
      <c r="H9" s="11"/>
      <c r="I9" s="3"/>
    </row>
    <row r="10" spans="1:9" ht="12.75" customHeight="1">
      <c r="A10" s="26" t="s">
        <v>56</v>
      </c>
      <c r="B10" s="29">
        <v>650</v>
      </c>
      <c r="C10" s="17">
        <v>1</v>
      </c>
      <c r="D10" s="17">
        <v>0</v>
      </c>
      <c r="E10" s="27" t="s">
        <v>9</v>
      </c>
      <c r="F10" s="18" t="s">
        <v>9</v>
      </c>
      <c r="G10" s="19">
        <f>G12+G16+G28</f>
        <v>13279.69</v>
      </c>
      <c r="H10" s="10"/>
      <c r="I10" s="9"/>
    </row>
    <row r="11" spans="1:9" s="37" customFormat="1" ht="30.75" customHeight="1">
      <c r="A11" s="53" t="s">
        <v>92</v>
      </c>
      <c r="B11" s="29">
        <v>650</v>
      </c>
      <c r="C11" s="17">
        <v>1</v>
      </c>
      <c r="D11" s="17">
        <v>0</v>
      </c>
      <c r="E11" s="86">
        <v>1900002000</v>
      </c>
      <c r="F11" s="18"/>
      <c r="G11" s="19">
        <f>G12+G16</f>
        <v>13269.99</v>
      </c>
      <c r="H11" s="87"/>
      <c r="I11" s="88"/>
    </row>
    <row r="12" spans="1:19" s="37" customFormat="1" ht="32.25" customHeight="1">
      <c r="A12" s="79" t="s">
        <v>55</v>
      </c>
      <c r="B12" s="56">
        <v>650</v>
      </c>
      <c r="C12" s="57">
        <v>1</v>
      </c>
      <c r="D12" s="57">
        <v>2</v>
      </c>
      <c r="E12" s="58" t="s">
        <v>9</v>
      </c>
      <c r="F12" s="59" t="s">
        <v>9</v>
      </c>
      <c r="G12" s="60">
        <f>G13</f>
        <v>1461.5</v>
      </c>
      <c r="H12" s="89"/>
      <c r="I12" s="88"/>
      <c r="L12" s="99"/>
      <c r="M12" s="99"/>
      <c r="N12" s="99"/>
      <c r="O12" s="99"/>
      <c r="P12" s="99"/>
      <c r="Q12" s="99"/>
      <c r="R12" s="99"/>
      <c r="S12" s="99"/>
    </row>
    <row r="13" spans="1:9" s="37" customFormat="1" ht="21.75" customHeight="1">
      <c r="A13" s="61" t="s">
        <v>54</v>
      </c>
      <c r="B13" s="56">
        <v>650</v>
      </c>
      <c r="C13" s="62">
        <v>1</v>
      </c>
      <c r="D13" s="62">
        <v>2</v>
      </c>
      <c r="E13" s="63" t="s">
        <v>53</v>
      </c>
      <c r="F13" s="64" t="s">
        <v>9</v>
      </c>
      <c r="G13" s="65">
        <f>G14</f>
        <v>1461.5</v>
      </c>
      <c r="H13" s="89"/>
      <c r="I13" s="88"/>
    </row>
    <row r="14" spans="1:9" s="37" customFormat="1" ht="41.25" customHeight="1">
      <c r="A14" s="61" t="s">
        <v>8</v>
      </c>
      <c r="B14" s="66" t="s">
        <v>86</v>
      </c>
      <c r="C14" s="62">
        <v>1</v>
      </c>
      <c r="D14" s="62">
        <v>2</v>
      </c>
      <c r="E14" s="63" t="s">
        <v>53</v>
      </c>
      <c r="F14" s="64" t="s">
        <v>7</v>
      </c>
      <c r="G14" s="65">
        <f>G15</f>
        <v>1461.5</v>
      </c>
      <c r="H14" s="89"/>
      <c r="I14" s="88"/>
    </row>
    <row r="15" spans="1:9" s="37" customFormat="1" ht="21.75" customHeight="1">
      <c r="A15" s="61" t="s">
        <v>37</v>
      </c>
      <c r="B15" s="66" t="s">
        <v>86</v>
      </c>
      <c r="C15" s="62">
        <v>1</v>
      </c>
      <c r="D15" s="62">
        <v>2</v>
      </c>
      <c r="E15" s="63" t="s">
        <v>53</v>
      </c>
      <c r="F15" s="64" t="s">
        <v>36</v>
      </c>
      <c r="G15" s="65">
        <v>1461.5</v>
      </c>
      <c r="H15" s="89"/>
      <c r="I15" s="88"/>
    </row>
    <row r="16" spans="1:9" s="37" customFormat="1" ht="38.25" customHeight="1">
      <c r="A16" s="79" t="s">
        <v>52</v>
      </c>
      <c r="B16" s="67" t="s">
        <v>86</v>
      </c>
      <c r="C16" s="57">
        <v>1</v>
      </c>
      <c r="D16" s="57">
        <v>4</v>
      </c>
      <c r="E16" s="58" t="s">
        <v>9</v>
      </c>
      <c r="F16" s="59" t="s">
        <v>9</v>
      </c>
      <c r="G16" s="60">
        <f>G17+G23+G20</f>
        <v>11808.49</v>
      </c>
      <c r="H16" s="89"/>
      <c r="I16" s="88"/>
    </row>
    <row r="17" spans="1:9" s="37" customFormat="1" ht="27.75" customHeight="1">
      <c r="A17" s="61" t="s">
        <v>51</v>
      </c>
      <c r="B17" s="66" t="s">
        <v>86</v>
      </c>
      <c r="C17" s="62">
        <v>1</v>
      </c>
      <c r="D17" s="62">
        <v>4</v>
      </c>
      <c r="E17" s="63" t="s">
        <v>50</v>
      </c>
      <c r="F17" s="64" t="s">
        <v>9</v>
      </c>
      <c r="G17" s="65">
        <f>G18</f>
        <v>5654.29</v>
      </c>
      <c r="H17" s="89"/>
      <c r="I17" s="88"/>
    </row>
    <row r="18" spans="1:9" s="37" customFormat="1" ht="37.5" customHeight="1">
      <c r="A18" s="61" t="s">
        <v>8</v>
      </c>
      <c r="B18" s="66" t="s">
        <v>86</v>
      </c>
      <c r="C18" s="62">
        <v>1</v>
      </c>
      <c r="D18" s="62">
        <v>4</v>
      </c>
      <c r="E18" s="63" t="s">
        <v>50</v>
      </c>
      <c r="F18" s="64" t="s">
        <v>7</v>
      </c>
      <c r="G18" s="65">
        <f>G19</f>
        <v>5654.29</v>
      </c>
      <c r="H18" s="89"/>
      <c r="I18" s="88"/>
    </row>
    <row r="19" spans="1:9" s="37" customFormat="1" ht="21.75" customHeight="1">
      <c r="A19" s="61" t="s">
        <v>37</v>
      </c>
      <c r="B19" s="66" t="s">
        <v>86</v>
      </c>
      <c r="C19" s="62">
        <v>1</v>
      </c>
      <c r="D19" s="62">
        <v>4</v>
      </c>
      <c r="E19" s="63" t="s">
        <v>50</v>
      </c>
      <c r="F19" s="64" t="s">
        <v>36</v>
      </c>
      <c r="G19" s="65">
        <v>5654.29</v>
      </c>
      <c r="H19" s="89"/>
      <c r="I19" s="88"/>
    </row>
    <row r="20" spans="1:9" s="37" customFormat="1" ht="26.25" customHeight="1">
      <c r="A20" s="61" t="s">
        <v>66</v>
      </c>
      <c r="B20" s="66" t="s">
        <v>86</v>
      </c>
      <c r="C20" s="62">
        <v>1</v>
      </c>
      <c r="D20" s="62">
        <v>4</v>
      </c>
      <c r="E20" s="63" t="s">
        <v>49</v>
      </c>
      <c r="F20" s="64"/>
      <c r="G20" s="65">
        <f>G21</f>
        <v>3877.2</v>
      </c>
      <c r="H20" s="89"/>
      <c r="I20" s="88"/>
    </row>
    <row r="21" spans="1:9" s="37" customFormat="1" ht="35.25" customHeight="1">
      <c r="A21" s="61" t="s">
        <v>8</v>
      </c>
      <c r="B21" s="66" t="s">
        <v>86</v>
      </c>
      <c r="C21" s="62">
        <v>1</v>
      </c>
      <c r="D21" s="62">
        <v>4</v>
      </c>
      <c r="E21" s="63" t="s">
        <v>49</v>
      </c>
      <c r="F21" s="64" t="s">
        <v>7</v>
      </c>
      <c r="G21" s="65">
        <f>G22</f>
        <v>3877.2</v>
      </c>
      <c r="H21" s="89"/>
      <c r="I21" s="88"/>
    </row>
    <row r="22" spans="1:9" s="37" customFormat="1" ht="17.25" customHeight="1">
      <c r="A22" s="61" t="s">
        <v>37</v>
      </c>
      <c r="B22" s="66" t="s">
        <v>86</v>
      </c>
      <c r="C22" s="62">
        <v>1</v>
      </c>
      <c r="D22" s="62">
        <v>4</v>
      </c>
      <c r="E22" s="63" t="s">
        <v>49</v>
      </c>
      <c r="F22" s="64" t="s">
        <v>36</v>
      </c>
      <c r="G22" s="65">
        <v>3877.2</v>
      </c>
      <c r="H22" s="89"/>
      <c r="I22" s="88"/>
    </row>
    <row r="23" spans="1:9" s="37" customFormat="1" ht="12.75" customHeight="1">
      <c r="A23" s="61" t="s">
        <v>45</v>
      </c>
      <c r="B23" s="66" t="s">
        <v>86</v>
      </c>
      <c r="C23" s="62">
        <v>1</v>
      </c>
      <c r="D23" s="62">
        <v>4</v>
      </c>
      <c r="E23" s="63" t="s">
        <v>48</v>
      </c>
      <c r="F23" s="64" t="s">
        <v>9</v>
      </c>
      <c r="G23" s="65">
        <f>G24+G26</f>
        <v>2277</v>
      </c>
      <c r="H23" s="89"/>
      <c r="I23" s="88"/>
    </row>
    <row r="24" spans="1:9" s="37" customFormat="1" ht="15" customHeight="1">
      <c r="A24" s="61" t="s">
        <v>4</v>
      </c>
      <c r="B24" s="66" t="s">
        <v>86</v>
      </c>
      <c r="C24" s="62">
        <v>1</v>
      </c>
      <c r="D24" s="62">
        <v>4</v>
      </c>
      <c r="E24" s="63" t="s">
        <v>48</v>
      </c>
      <c r="F24" s="64" t="s">
        <v>3</v>
      </c>
      <c r="G24" s="65">
        <f>G25</f>
        <v>2200</v>
      </c>
      <c r="H24" s="89"/>
      <c r="I24" s="88"/>
    </row>
    <row r="25" spans="1:9" s="37" customFormat="1" ht="21.75" customHeight="1">
      <c r="A25" s="61" t="s">
        <v>2</v>
      </c>
      <c r="B25" s="66" t="s">
        <v>86</v>
      </c>
      <c r="C25" s="62">
        <v>1</v>
      </c>
      <c r="D25" s="62">
        <v>4</v>
      </c>
      <c r="E25" s="63" t="s">
        <v>48</v>
      </c>
      <c r="F25" s="64" t="s">
        <v>1</v>
      </c>
      <c r="G25" s="65">
        <v>2200</v>
      </c>
      <c r="H25" s="89"/>
      <c r="I25" s="88"/>
    </row>
    <row r="26" spans="1:9" s="37" customFormat="1" ht="12.75" customHeight="1">
      <c r="A26" s="61" t="s">
        <v>28</v>
      </c>
      <c r="B26" s="66" t="s">
        <v>86</v>
      </c>
      <c r="C26" s="62">
        <v>1</v>
      </c>
      <c r="D26" s="62">
        <v>4</v>
      </c>
      <c r="E26" s="63" t="s">
        <v>48</v>
      </c>
      <c r="F26" s="64" t="s">
        <v>27</v>
      </c>
      <c r="G26" s="65">
        <f>G27</f>
        <v>77</v>
      </c>
      <c r="H26" s="89"/>
      <c r="I26" s="88"/>
    </row>
    <row r="27" spans="1:9" s="37" customFormat="1" ht="12.75" customHeight="1">
      <c r="A27" s="61" t="s">
        <v>26</v>
      </c>
      <c r="B27" s="66" t="s">
        <v>86</v>
      </c>
      <c r="C27" s="62">
        <v>1</v>
      </c>
      <c r="D27" s="62">
        <v>4</v>
      </c>
      <c r="E27" s="63" t="s">
        <v>48</v>
      </c>
      <c r="F27" s="64" t="s">
        <v>25</v>
      </c>
      <c r="G27" s="65">
        <v>77</v>
      </c>
      <c r="H27" s="89"/>
      <c r="I27" s="88"/>
    </row>
    <row r="28" spans="1:9" s="37" customFormat="1" ht="29.25" customHeight="1">
      <c r="A28" s="79" t="s">
        <v>47</v>
      </c>
      <c r="B28" s="66" t="s">
        <v>86</v>
      </c>
      <c r="C28" s="57">
        <v>1</v>
      </c>
      <c r="D28" s="57">
        <v>6</v>
      </c>
      <c r="E28" s="58"/>
      <c r="F28" s="59" t="s">
        <v>9</v>
      </c>
      <c r="G28" s="60">
        <f>G30</f>
        <v>9.7</v>
      </c>
      <c r="H28" s="89"/>
      <c r="I28" s="88"/>
    </row>
    <row r="29" spans="1:9" s="37" customFormat="1" ht="36.75" customHeight="1">
      <c r="A29" s="53" t="s">
        <v>24</v>
      </c>
      <c r="B29" s="66" t="s">
        <v>86</v>
      </c>
      <c r="C29" s="62">
        <v>1</v>
      </c>
      <c r="D29" s="62">
        <v>6</v>
      </c>
      <c r="E29" s="81">
        <v>7000089020</v>
      </c>
      <c r="F29" s="78"/>
      <c r="G29" s="65">
        <f>G30</f>
        <v>9.7</v>
      </c>
      <c r="H29" s="89"/>
      <c r="I29" s="88"/>
    </row>
    <row r="30" spans="1:9" s="37" customFormat="1" ht="18" customHeight="1">
      <c r="A30" s="61" t="s">
        <v>23</v>
      </c>
      <c r="B30" s="66" t="s">
        <v>86</v>
      </c>
      <c r="C30" s="62">
        <v>1</v>
      </c>
      <c r="D30" s="62">
        <v>6</v>
      </c>
      <c r="E30" s="81">
        <v>7000089020</v>
      </c>
      <c r="F30" s="78">
        <v>500</v>
      </c>
      <c r="G30" s="65">
        <f>G31</f>
        <v>9.7</v>
      </c>
      <c r="H30" s="89"/>
      <c r="I30" s="88"/>
    </row>
    <row r="31" spans="1:9" s="37" customFormat="1" ht="15" customHeight="1">
      <c r="A31" s="61" t="s">
        <v>22</v>
      </c>
      <c r="B31" s="66" t="s">
        <v>86</v>
      </c>
      <c r="C31" s="62">
        <v>1</v>
      </c>
      <c r="D31" s="62">
        <v>6</v>
      </c>
      <c r="E31" s="81">
        <v>7000089020</v>
      </c>
      <c r="F31" s="78">
        <v>540</v>
      </c>
      <c r="G31" s="65">
        <v>9.7</v>
      </c>
      <c r="H31" s="89"/>
      <c r="I31" s="88"/>
    </row>
    <row r="32" spans="1:9" s="37" customFormat="1" ht="15" customHeight="1">
      <c r="A32" s="61"/>
      <c r="B32" s="66" t="s">
        <v>86</v>
      </c>
      <c r="C32" s="62">
        <v>1</v>
      </c>
      <c r="D32" s="62">
        <v>13</v>
      </c>
      <c r="E32" s="81"/>
      <c r="F32" s="78"/>
      <c r="G32" s="65">
        <v>34.3</v>
      </c>
      <c r="H32" s="89"/>
      <c r="I32" s="88"/>
    </row>
    <row r="33" spans="1:9" s="37" customFormat="1" ht="12.75" customHeight="1">
      <c r="A33" s="79" t="s">
        <v>44</v>
      </c>
      <c r="B33" s="66" t="s">
        <v>86</v>
      </c>
      <c r="C33" s="57">
        <v>2</v>
      </c>
      <c r="D33" s="57">
        <v>0</v>
      </c>
      <c r="E33" s="58" t="s">
        <v>9</v>
      </c>
      <c r="F33" s="59" t="s">
        <v>9</v>
      </c>
      <c r="G33" s="60">
        <f>G34</f>
        <v>297.3</v>
      </c>
      <c r="H33" s="89"/>
      <c r="I33" s="88"/>
    </row>
    <row r="34" spans="1:9" s="37" customFormat="1" ht="12.75" customHeight="1">
      <c r="A34" s="79" t="s">
        <v>43</v>
      </c>
      <c r="B34" s="66" t="s">
        <v>86</v>
      </c>
      <c r="C34" s="57">
        <v>2</v>
      </c>
      <c r="D34" s="57">
        <v>3</v>
      </c>
      <c r="E34" s="58" t="s">
        <v>9</v>
      </c>
      <c r="F34" s="59" t="s">
        <v>9</v>
      </c>
      <c r="G34" s="60">
        <f>G35+G38</f>
        <v>297.3</v>
      </c>
      <c r="H34" s="89"/>
      <c r="I34" s="88"/>
    </row>
    <row r="35" spans="1:9" s="37" customFormat="1" ht="26.25" customHeight="1">
      <c r="A35" s="61" t="s">
        <v>80</v>
      </c>
      <c r="B35" s="66" t="s">
        <v>86</v>
      </c>
      <c r="C35" s="62">
        <v>2</v>
      </c>
      <c r="D35" s="62">
        <v>3</v>
      </c>
      <c r="E35" s="63" t="s">
        <v>42</v>
      </c>
      <c r="F35" s="64" t="s">
        <v>9</v>
      </c>
      <c r="G35" s="65">
        <f>G36</f>
        <v>273.1</v>
      </c>
      <c r="H35" s="89"/>
      <c r="I35" s="88"/>
    </row>
    <row r="36" spans="1:9" s="37" customFormat="1" ht="37.5" customHeight="1">
      <c r="A36" s="61" t="s">
        <v>8</v>
      </c>
      <c r="B36" s="66" t="s">
        <v>86</v>
      </c>
      <c r="C36" s="62">
        <v>2</v>
      </c>
      <c r="D36" s="62">
        <v>3</v>
      </c>
      <c r="E36" s="63" t="s">
        <v>42</v>
      </c>
      <c r="F36" s="64" t="s">
        <v>7</v>
      </c>
      <c r="G36" s="65">
        <f>G37</f>
        <v>273.1</v>
      </c>
      <c r="H36" s="89"/>
      <c r="I36" s="88"/>
    </row>
    <row r="37" spans="1:9" s="37" customFormat="1" ht="21.75" customHeight="1">
      <c r="A37" s="61" t="s">
        <v>37</v>
      </c>
      <c r="B37" s="66" t="s">
        <v>86</v>
      </c>
      <c r="C37" s="62">
        <v>2</v>
      </c>
      <c r="D37" s="62">
        <v>3</v>
      </c>
      <c r="E37" s="63" t="s">
        <v>42</v>
      </c>
      <c r="F37" s="64" t="s">
        <v>36</v>
      </c>
      <c r="G37" s="65">
        <v>273.1</v>
      </c>
      <c r="H37" s="89"/>
      <c r="I37" s="88"/>
    </row>
    <row r="38" spans="1:9" s="37" customFormat="1" ht="21.75" customHeight="1">
      <c r="A38" s="61" t="s">
        <v>4</v>
      </c>
      <c r="B38" s="66" t="s">
        <v>86</v>
      </c>
      <c r="C38" s="62">
        <v>2</v>
      </c>
      <c r="D38" s="62">
        <v>3</v>
      </c>
      <c r="E38" s="63" t="s">
        <v>42</v>
      </c>
      <c r="F38" s="78">
        <v>200</v>
      </c>
      <c r="G38" s="65">
        <f>G39</f>
        <v>24.2</v>
      </c>
      <c r="H38" s="89"/>
      <c r="I38" s="88"/>
    </row>
    <row r="39" spans="1:9" s="37" customFormat="1" ht="21.75" customHeight="1">
      <c r="A39" s="61" t="s">
        <v>2</v>
      </c>
      <c r="B39" s="66" t="s">
        <v>86</v>
      </c>
      <c r="C39" s="62">
        <v>2</v>
      </c>
      <c r="D39" s="62">
        <v>3</v>
      </c>
      <c r="E39" s="63" t="s">
        <v>42</v>
      </c>
      <c r="F39" s="78">
        <v>240</v>
      </c>
      <c r="G39" s="65">
        <v>24.2</v>
      </c>
      <c r="H39" s="89"/>
      <c r="I39" s="88"/>
    </row>
    <row r="40" spans="1:9" s="37" customFormat="1" ht="21.75" customHeight="1">
      <c r="A40" s="79" t="s">
        <v>41</v>
      </c>
      <c r="B40" s="66" t="s">
        <v>86</v>
      </c>
      <c r="C40" s="57">
        <v>3</v>
      </c>
      <c r="D40" s="57">
        <v>0</v>
      </c>
      <c r="E40" s="58" t="s">
        <v>9</v>
      </c>
      <c r="F40" s="59" t="s">
        <v>9</v>
      </c>
      <c r="G40" s="60">
        <f>G41+G47+G59</f>
        <v>249.7</v>
      </c>
      <c r="H40" s="89"/>
      <c r="I40" s="88"/>
    </row>
    <row r="41" spans="1:9" s="37" customFormat="1" ht="12.75" customHeight="1">
      <c r="A41" s="79" t="s">
        <v>40</v>
      </c>
      <c r="B41" s="66" t="s">
        <v>86</v>
      </c>
      <c r="C41" s="57">
        <v>3</v>
      </c>
      <c r="D41" s="57">
        <v>4</v>
      </c>
      <c r="E41" s="58"/>
      <c r="F41" s="59" t="s">
        <v>9</v>
      </c>
      <c r="G41" s="60">
        <f>G42</f>
        <v>18.5</v>
      </c>
      <c r="H41" s="89"/>
      <c r="I41" s="88"/>
    </row>
    <row r="42" spans="1:9" s="37" customFormat="1" ht="49.5" customHeight="1">
      <c r="A42" s="79" t="s">
        <v>96</v>
      </c>
      <c r="B42" s="66" t="s">
        <v>86</v>
      </c>
      <c r="C42" s="62">
        <v>3</v>
      </c>
      <c r="D42" s="62">
        <v>4</v>
      </c>
      <c r="E42" s="63" t="s">
        <v>39</v>
      </c>
      <c r="F42" s="64" t="s">
        <v>9</v>
      </c>
      <c r="G42" s="65">
        <f>G43+G45</f>
        <v>18.5</v>
      </c>
      <c r="H42" s="89"/>
      <c r="I42" s="88"/>
    </row>
    <row r="43" spans="1:9" s="37" customFormat="1" ht="40.5" customHeight="1">
      <c r="A43" s="61" t="s">
        <v>8</v>
      </c>
      <c r="B43" s="66" t="s">
        <v>86</v>
      </c>
      <c r="C43" s="62">
        <v>3</v>
      </c>
      <c r="D43" s="62">
        <v>4</v>
      </c>
      <c r="E43" s="63" t="s">
        <v>39</v>
      </c>
      <c r="F43" s="64" t="s">
        <v>7</v>
      </c>
      <c r="G43" s="65">
        <f>G44</f>
        <v>15.6</v>
      </c>
      <c r="H43" s="89"/>
      <c r="I43" s="88"/>
    </row>
    <row r="44" spans="1:9" s="37" customFormat="1" ht="21.75" customHeight="1">
      <c r="A44" s="61" t="s">
        <v>37</v>
      </c>
      <c r="B44" s="66" t="s">
        <v>86</v>
      </c>
      <c r="C44" s="62">
        <v>3</v>
      </c>
      <c r="D44" s="62">
        <v>4</v>
      </c>
      <c r="E44" s="63" t="s">
        <v>39</v>
      </c>
      <c r="F44" s="64" t="s">
        <v>36</v>
      </c>
      <c r="G44" s="65">
        <v>15.6</v>
      </c>
      <c r="H44" s="89"/>
      <c r="I44" s="88"/>
    </row>
    <row r="45" spans="1:9" s="37" customFormat="1" ht="21.75" customHeight="1">
      <c r="A45" s="61" t="s">
        <v>4</v>
      </c>
      <c r="B45" s="66" t="s">
        <v>86</v>
      </c>
      <c r="C45" s="62">
        <v>3</v>
      </c>
      <c r="D45" s="62">
        <v>4</v>
      </c>
      <c r="E45" s="63" t="s">
        <v>39</v>
      </c>
      <c r="F45" s="64" t="s">
        <v>3</v>
      </c>
      <c r="G45" s="65">
        <f>G46</f>
        <v>2.9</v>
      </c>
      <c r="H45" s="89"/>
      <c r="I45" s="88"/>
    </row>
    <row r="46" spans="1:9" s="37" customFormat="1" ht="21.75" customHeight="1">
      <c r="A46" s="61" t="s">
        <v>2</v>
      </c>
      <c r="B46" s="66" t="s">
        <v>86</v>
      </c>
      <c r="C46" s="62">
        <v>3</v>
      </c>
      <c r="D46" s="62">
        <v>4</v>
      </c>
      <c r="E46" s="63" t="s">
        <v>39</v>
      </c>
      <c r="F46" s="64" t="s">
        <v>1</v>
      </c>
      <c r="G46" s="65">
        <v>2.9</v>
      </c>
      <c r="H46" s="89"/>
      <c r="I46" s="88"/>
    </row>
    <row r="47" spans="1:9" s="37" customFormat="1" ht="27" customHeight="1">
      <c r="A47" s="79" t="s">
        <v>89</v>
      </c>
      <c r="B47" s="66" t="s">
        <v>86</v>
      </c>
      <c r="C47" s="57">
        <v>3</v>
      </c>
      <c r="D47" s="57">
        <v>10</v>
      </c>
      <c r="E47" s="58" t="s">
        <v>9</v>
      </c>
      <c r="F47" s="59" t="s">
        <v>9</v>
      </c>
      <c r="G47" s="60">
        <f>G48</f>
        <v>200</v>
      </c>
      <c r="H47" s="89"/>
      <c r="I47" s="88"/>
    </row>
    <row r="48" spans="1:9" s="37" customFormat="1" ht="37.5" customHeight="1">
      <c r="A48" s="79" t="s">
        <v>113</v>
      </c>
      <c r="B48" s="66" t="s">
        <v>86</v>
      </c>
      <c r="C48" s="62">
        <v>3</v>
      </c>
      <c r="D48" s="62">
        <v>10</v>
      </c>
      <c r="E48" s="81">
        <v>1400000000</v>
      </c>
      <c r="F48" s="64" t="s">
        <v>9</v>
      </c>
      <c r="G48" s="65">
        <f>G49+G51+G53+G56</f>
        <v>200</v>
      </c>
      <c r="H48" s="89"/>
      <c r="I48" s="88"/>
    </row>
    <row r="49" spans="1:9" s="37" customFormat="1" ht="40.5" customHeight="1">
      <c r="A49" s="61" t="s">
        <v>8</v>
      </c>
      <c r="B49" s="66" t="s">
        <v>86</v>
      </c>
      <c r="C49" s="62">
        <v>3</v>
      </c>
      <c r="D49" s="62">
        <v>10</v>
      </c>
      <c r="E49" s="81">
        <v>1400099990</v>
      </c>
      <c r="F49" s="64" t="s">
        <v>7</v>
      </c>
      <c r="G49" s="65">
        <f>G50</f>
        <v>17.1</v>
      </c>
      <c r="H49" s="89"/>
      <c r="I49" s="88"/>
    </row>
    <row r="50" spans="1:9" s="37" customFormat="1" ht="21.75" customHeight="1">
      <c r="A50" s="61" t="s">
        <v>37</v>
      </c>
      <c r="B50" s="66" t="s">
        <v>86</v>
      </c>
      <c r="C50" s="62">
        <v>3</v>
      </c>
      <c r="D50" s="62">
        <v>10</v>
      </c>
      <c r="E50" s="81">
        <v>1400099990</v>
      </c>
      <c r="F50" s="64" t="s">
        <v>36</v>
      </c>
      <c r="G50" s="65">
        <v>17.1</v>
      </c>
      <c r="H50" s="89"/>
      <c r="I50" s="88"/>
    </row>
    <row r="51" spans="1:9" s="37" customFormat="1" ht="21.75" customHeight="1">
      <c r="A51" s="61" t="s">
        <v>4</v>
      </c>
      <c r="B51" s="66" t="s">
        <v>86</v>
      </c>
      <c r="C51" s="62">
        <v>3</v>
      </c>
      <c r="D51" s="62">
        <v>10</v>
      </c>
      <c r="E51" s="81">
        <v>1400099990</v>
      </c>
      <c r="F51" s="64" t="s">
        <v>3</v>
      </c>
      <c r="G51" s="65">
        <f>G52</f>
        <v>27.3</v>
      </c>
      <c r="H51" s="89"/>
      <c r="I51" s="88"/>
    </row>
    <row r="52" spans="1:9" s="37" customFormat="1" ht="21.75" customHeight="1">
      <c r="A52" s="61" t="s">
        <v>2</v>
      </c>
      <c r="B52" s="66" t="s">
        <v>86</v>
      </c>
      <c r="C52" s="62">
        <v>3</v>
      </c>
      <c r="D52" s="62">
        <v>10</v>
      </c>
      <c r="E52" s="81">
        <v>1400099990</v>
      </c>
      <c r="F52" s="64" t="s">
        <v>1</v>
      </c>
      <c r="G52" s="65">
        <v>27.3</v>
      </c>
      <c r="H52" s="89"/>
      <c r="I52" s="88"/>
    </row>
    <row r="53" spans="1:9" s="37" customFormat="1" ht="38.25" customHeight="1">
      <c r="A53" s="61" t="s">
        <v>74</v>
      </c>
      <c r="B53" s="66" t="s">
        <v>86</v>
      </c>
      <c r="C53" s="62">
        <v>3</v>
      </c>
      <c r="D53" s="62">
        <v>10</v>
      </c>
      <c r="E53" s="81">
        <v>1400020803</v>
      </c>
      <c r="F53" s="78"/>
      <c r="G53" s="65">
        <f>G54</f>
        <v>150</v>
      </c>
      <c r="H53" s="89"/>
      <c r="I53" s="88"/>
    </row>
    <row r="54" spans="1:9" s="37" customFormat="1" ht="21.75" customHeight="1">
      <c r="A54" s="61" t="s">
        <v>4</v>
      </c>
      <c r="B54" s="66" t="s">
        <v>86</v>
      </c>
      <c r="C54" s="62">
        <v>3</v>
      </c>
      <c r="D54" s="62">
        <v>10</v>
      </c>
      <c r="E54" s="81">
        <v>1400020803</v>
      </c>
      <c r="F54" s="64" t="s">
        <v>3</v>
      </c>
      <c r="G54" s="65">
        <f>G55</f>
        <v>150</v>
      </c>
      <c r="H54" s="89"/>
      <c r="I54" s="88"/>
    </row>
    <row r="55" spans="1:9" s="37" customFormat="1" ht="21.75" customHeight="1">
      <c r="A55" s="61" t="s">
        <v>2</v>
      </c>
      <c r="B55" s="66" t="s">
        <v>86</v>
      </c>
      <c r="C55" s="62">
        <v>3</v>
      </c>
      <c r="D55" s="62">
        <v>10</v>
      </c>
      <c r="E55" s="81">
        <v>1400020803</v>
      </c>
      <c r="F55" s="64" t="s">
        <v>1</v>
      </c>
      <c r="G55" s="65">
        <v>150</v>
      </c>
      <c r="H55" s="89"/>
      <c r="I55" s="88"/>
    </row>
    <row r="56" spans="1:9" s="37" customFormat="1" ht="39.75" customHeight="1">
      <c r="A56" s="61" t="s">
        <v>76</v>
      </c>
      <c r="B56" s="66" t="s">
        <v>86</v>
      </c>
      <c r="C56" s="62">
        <v>3</v>
      </c>
      <c r="D56" s="62">
        <v>10</v>
      </c>
      <c r="E56" s="63" t="s">
        <v>75</v>
      </c>
      <c r="F56" s="78"/>
      <c r="G56" s="65">
        <f>G57</f>
        <v>5.6</v>
      </c>
      <c r="H56" s="89"/>
      <c r="I56" s="88"/>
    </row>
    <row r="57" spans="1:9" s="37" customFormat="1" ht="21.75" customHeight="1">
      <c r="A57" s="61" t="s">
        <v>4</v>
      </c>
      <c r="B57" s="66" t="s">
        <v>86</v>
      </c>
      <c r="C57" s="62">
        <v>3</v>
      </c>
      <c r="D57" s="62">
        <v>10</v>
      </c>
      <c r="E57" s="63" t="s">
        <v>75</v>
      </c>
      <c r="F57" s="64" t="s">
        <v>3</v>
      </c>
      <c r="G57" s="65">
        <f>G58</f>
        <v>5.6</v>
      </c>
      <c r="H57" s="89"/>
      <c r="I57" s="88"/>
    </row>
    <row r="58" spans="1:9" s="37" customFormat="1" ht="21.75" customHeight="1">
      <c r="A58" s="61" t="s">
        <v>2</v>
      </c>
      <c r="B58" s="66" t="s">
        <v>86</v>
      </c>
      <c r="C58" s="62">
        <v>3</v>
      </c>
      <c r="D58" s="62">
        <v>10</v>
      </c>
      <c r="E58" s="63" t="s">
        <v>75</v>
      </c>
      <c r="F58" s="64" t="s">
        <v>1</v>
      </c>
      <c r="G58" s="65">
        <v>5.6</v>
      </c>
      <c r="H58" s="89"/>
      <c r="I58" s="88"/>
    </row>
    <row r="59" spans="1:9" s="37" customFormat="1" ht="21.75" customHeight="1">
      <c r="A59" s="79" t="s">
        <v>38</v>
      </c>
      <c r="B59" s="66" t="s">
        <v>86</v>
      </c>
      <c r="C59" s="57">
        <v>3</v>
      </c>
      <c r="D59" s="57">
        <v>14</v>
      </c>
      <c r="E59" s="58" t="s">
        <v>9</v>
      </c>
      <c r="F59" s="59" t="s">
        <v>9</v>
      </c>
      <c r="G59" s="60">
        <f>G60</f>
        <v>31.2</v>
      </c>
      <c r="H59" s="89"/>
      <c r="I59" s="88"/>
    </row>
    <row r="60" spans="1:9" s="37" customFormat="1" ht="24" customHeight="1">
      <c r="A60" s="53" t="s">
        <v>117</v>
      </c>
      <c r="B60" s="66" t="s">
        <v>86</v>
      </c>
      <c r="C60" s="62">
        <v>3</v>
      </c>
      <c r="D60" s="62">
        <v>14</v>
      </c>
      <c r="E60" s="81">
        <v>1300000000</v>
      </c>
      <c r="F60" s="64" t="s">
        <v>9</v>
      </c>
      <c r="G60" s="65">
        <f>G61+G66</f>
        <v>31.2</v>
      </c>
      <c r="H60" s="89"/>
      <c r="I60" s="88"/>
    </row>
    <row r="61" spans="1:9" s="37" customFormat="1" ht="46.5" customHeight="1">
      <c r="A61" s="73" t="s">
        <v>100</v>
      </c>
      <c r="B61" s="66" t="s">
        <v>86</v>
      </c>
      <c r="C61" s="62">
        <v>3</v>
      </c>
      <c r="D61" s="62">
        <v>14</v>
      </c>
      <c r="E61" s="81">
        <v>1300082300</v>
      </c>
      <c r="F61" s="78"/>
      <c r="G61" s="65">
        <f>G62+G64</f>
        <v>15.6</v>
      </c>
      <c r="H61" s="89"/>
      <c r="I61" s="88"/>
    </row>
    <row r="62" spans="1:9" s="37" customFormat="1" ht="41.25" customHeight="1">
      <c r="A62" s="61" t="s">
        <v>8</v>
      </c>
      <c r="B62" s="66" t="s">
        <v>86</v>
      </c>
      <c r="C62" s="62">
        <v>3</v>
      </c>
      <c r="D62" s="62">
        <v>14</v>
      </c>
      <c r="E62" s="81">
        <v>1300082300</v>
      </c>
      <c r="F62" s="64" t="s">
        <v>7</v>
      </c>
      <c r="G62" s="65">
        <f>G63</f>
        <v>12.6</v>
      </c>
      <c r="H62" s="89"/>
      <c r="I62" s="88"/>
    </row>
    <row r="63" spans="1:9" s="37" customFormat="1" ht="21.75" customHeight="1">
      <c r="A63" s="61" t="s">
        <v>37</v>
      </c>
      <c r="B63" s="66" t="s">
        <v>86</v>
      </c>
      <c r="C63" s="62">
        <v>3</v>
      </c>
      <c r="D63" s="62">
        <v>14</v>
      </c>
      <c r="E63" s="81">
        <v>1300082300</v>
      </c>
      <c r="F63" s="64" t="s">
        <v>36</v>
      </c>
      <c r="G63" s="65">
        <v>12.6</v>
      </c>
      <c r="H63" s="89"/>
      <c r="I63" s="88"/>
    </row>
    <row r="64" spans="1:9" s="37" customFormat="1" ht="21.75" customHeight="1">
      <c r="A64" s="61" t="s">
        <v>4</v>
      </c>
      <c r="B64" s="66" t="s">
        <v>86</v>
      </c>
      <c r="C64" s="62">
        <v>3</v>
      </c>
      <c r="D64" s="62">
        <v>14</v>
      </c>
      <c r="E64" s="81">
        <v>1300082300</v>
      </c>
      <c r="F64" s="78">
        <v>200</v>
      </c>
      <c r="G64" s="65">
        <f>G65</f>
        <v>3</v>
      </c>
      <c r="H64" s="89"/>
      <c r="I64" s="88"/>
    </row>
    <row r="65" spans="1:9" s="37" customFormat="1" ht="21.75" customHeight="1">
      <c r="A65" s="61" t="s">
        <v>2</v>
      </c>
      <c r="B65" s="66" t="s">
        <v>86</v>
      </c>
      <c r="C65" s="62">
        <v>3</v>
      </c>
      <c r="D65" s="62">
        <v>14</v>
      </c>
      <c r="E65" s="81">
        <v>1300082300</v>
      </c>
      <c r="F65" s="78">
        <v>240</v>
      </c>
      <c r="G65" s="65">
        <v>3</v>
      </c>
      <c r="H65" s="89"/>
      <c r="I65" s="88"/>
    </row>
    <row r="66" spans="1:9" s="37" customFormat="1" ht="46.5" customHeight="1">
      <c r="A66" s="73" t="s">
        <v>101</v>
      </c>
      <c r="B66" s="66" t="s">
        <v>86</v>
      </c>
      <c r="C66" s="62">
        <v>3</v>
      </c>
      <c r="D66" s="62">
        <v>14</v>
      </c>
      <c r="E66" s="63" t="s">
        <v>79</v>
      </c>
      <c r="F66" s="78"/>
      <c r="G66" s="65">
        <f>G67+G69</f>
        <v>15.6</v>
      </c>
      <c r="H66" s="89"/>
      <c r="I66" s="88"/>
    </row>
    <row r="67" spans="1:9" s="37" customFormat="1" ht="21.75" customHeight="1">
      <c r="A67" s="61" t="s">
        <v>8</v>
      </c>
      <c r="B67" s="66" t="s">
        <v>86</v>
      </c>
      <c r="C67" s="62">
        <v>3</v>
      </c>
      <c r="D67" s="62">
        <v>14</v>
      </c>
      <c r="E67" s="63" t="s">
        <v>79</v>
      </c>
      <c r="F67" s="64" t="s">
        <v>7</v>
      </c>
      <c r="G67" s="65">
        <f>G68</f>
        <v>12.6</v>
      </c>
      <c r="H67" s="89"/>
      <c r="I67" s="88"/>
    </row>
    <row r="68" spans="1:9" s="37" customFormat="1" ht="21.75" customHeight="1">
      <c r="A68" s="61" t="s">
        <v>37</v>
      </c>
      <c r="B68" s="66" t="s">
        <v>86</v>
      </c>
      <c r="C68" s="62">
        <v>3</v>
      </c>
      <c r="D68" s="62">
        <v>14</v>
      </c>
      <c r="E68" s="63" t="s">
        <v>79</v>
      </c>
      <c r="F68" s="64" t="s">
        <v>36</v>
      </c>
      <c r="G68" s="65">
        <v>12.6</v>
      </c>
      <c r="H68" s="89"/>
      <c r="I68" s="88"/>
    </row>
    <row r="69" spans="1:9" s="37" customFormat="1" ht="21.75" customHeight="1">
      <c r="A69" s="61" t="s">
        <v>4</v>
      </c>
      <c r="B69" s="66" t="s">
        <v>86</v>
      </c>
      <c r="C69" s="62">
        <v>3</v>
      </c>
      <c r="D69" s="62">
        <v>14</v>
      </c>
      <c r="E69" s="63" t="s">
        <v>79</v>
      </c>
      <c r="F69" s="64" t="s">
        <v>3</v>
      </c>
      <c r="G69" s="65">
        <f>G70</f>
        <v>3</v>
      </c>
      <c r="H69" s="89"/>
      <c r="I69" s="88"/>
    </row>
    <row r="70" spans="1:9" s="37" customFormat="1" ht="21.75" customHeight="1">
      <c r="A70" s="61" t="s">
        <v>2</v>
      </c>
      <c r="B70" s="66" t="s">
        <v>86</v>
      </c>
      <c r="C70" s="62">
        <v>3</v>
      </c>
      <c r="D70" s="62">
        <v>14</v>
      </c>
      <c r="E70" s="63" t="s">
        <v>79</v>
      </c>
      <c r="F70" s="64" t="s">
        <v>1</v>
      </c>
      <c r="G70" s="65">
        <v>3</v>
      </c>
      <c r="H70" s="89"/>
      <c r="I70" s="88"/>
    </row>
    <row r="71" spans="1:9" s="37" customFormat="1" ht="12.75" customHeight="1">
      <c r="A71" s="79" t="s">
        <v>35</v>
      </c>
      <c r="B71" s="66" t="s">
        <v>86</v>
      </c>
      <c r="C71" s="57">
        <v>4</v>
      </c>
      <c r="D71" s="57">
        <v>0</v>
      </c>
      <c r="E71" s="80" t="s">
        <v>9</v>
      </c>
      <c r="F71" s="59" t="s">
        <v>9</v>
      </c>
      <c r="G71" s="60">
        <f>G76+G87+G72</f>
        <v>2877.3</v>
      </c>
      <c r="H71" s="89"/>
      <c r="I71" s="88"/>
    </row>
    <row r="72" spans="1:9" s="37" customFormat="1" ht="12.75" customHeight="1">
      <c r="A72" s="79" t="s">
        <v>93</v>
      </c>
      <c r="B72" s="66" t="s">
        <v>86</v>
      </c>
      <c r="C72" s="62">
        <v>4</v>
      </c>
      <c r="D72" s="62">
        <v>5</v>
      </c>
      <c r="E72" s="80"/>
      <c r="F72" s="59"/>
      <c r="G72" s="60">
        <f>G73</f>
        <v>1.8</v>
      </c>
      <c r="H72" s="89"/>
      <c r="I72" s="88"/>
    </row>
    <row r="73" spans="1:9" s="37" customFormat="1" ht="50.25" customHeight="1">
      <c r="A73" s="79" t="s">
        <v>104</v>
      </c>
      <c r="B73" s="66" t="s">
        <v>86</v>
      </c>
      <c r="C73" s="62">
        <v>4</v>
      </c>
      <c r="D73" s="62">
        <v>5</v>
      </c>
      <c r="E73" s="80">
        <v>85184200</v>
      </c>
      <c r="F73" s="59"/>
      <c r="G73" s="60">
        <f>G74</f>
        <v>1.8</v>
      </c>
      <c r="H73" s="89"/>
      <c r="I73" s="88"/>
    </row>
    <row r="74" spans="1:9" s="37" customFormat="1" ht="15" customHeight="1">
      <c r="A74" s="61" t="s">
        <v>4</v>
      </c>
      <c r="B74" s="66" t="s">
        <v>86</v>
      </c>
      <c r="C74" s="62">
        <v>4</v>
      </c>
      <c r="D74" s="62">
        <v>5</v>
      </c>
      <c r="E74" s="80">
        <v>85184200</v>
      </c>
      <c r="F74" s="78">
        <v>200</v>
      </c>
      <c r="G74" s="65">
        <f>G75</f>
        <v>1.8</v>
      </c>
      <c r="H74" s="89"/>
      <c r="I74" s="88"/>
    </row>
    <row r="75" spans="1:9" s="37" customFormat="1" ht="24" customHeight="1">
      <c r="A75" s="61" t="s">
        <v>2</v>
      </c>
      <c r="B75" s="66" t="s">
        <v>86</v>
      </c>
      <c r="C75" s="62">
        <v>4</v>
      </c>
      <c r="D75" s="62">
        <v>5</v>
      </c>
      <c r="E75" s="80">
        <v>85184200</v>
      </c>
      <c r="F75" s="78">
        <v>240</v>
      </c>
      <c r="G75" s="65">
        <v>1.8</v>
      </c>
      <c r="H75" s="89"/>
      <c r="I75" s="88"/>
    </row>
    <row r="76" spans="1:9" s="37" customFormat="1" ht="12.75" customHeight="1">
      <c r="A76" s="79" t="s">
        <v>34</v>
      </c>
      <c r="B76" s="66" t="s">
        <v>86</v>
      </c>
      <c r="C76" s="62">
        <v>4</v>
      </c>
      <c r="D76" s="62">
        <v>9</v>
      </c>
      <c r="E76" s="80" t="s">
        <v>9</v>
      </c>
      <c r="F76" s="59" t="s">
        <v>9</v>
      </c>
      <c r="G76" s="60">
        <f>G77</f>
        <v>2823.5</v>
      </c>
      <c r="H76" s="89"/>
      <c r="I76" s="88"/>
    </row>
    <row r="77" spans="1:9" s="37" customFormat="1" ht="33" customHeight="1">
      <c r="A77" s="79" t="s">
        <v>65</v>
      </c>
      <c r="B77" s="66" t="s">
        <v>86</v>
      </c>
      <c r="C77" s="62">
        <v>4</v>
      </c>
      <c r="D77" s="62">
        <v>9</v>
      </c>
      <c r="E77" s="81">
        <v>1800000000</v>
      </c>
      <c r="F77" s="64" t="s">
        <v>9</v>
      </c>
      <c r="G77" s="65">
        <f>G78+G81+G84</f>
        <v>2823.5</v>
      </c>
      <c r="H77" s="89"/>
      <c r="I77" s="88"/>
    </row>
    <row r="78" spans="1:9" s="37" customFormat="1" ht="25.5" customHeight="1">
      <c r="A78" s="61" t="s">
        <v>77</v>
      </c>
      <c r="B78" s="66" t="s">
        <v>86</v>
      </c>
      <c r="C78" s="62">
        <v>4</v>
      </c>
      <c r="D78" s="62">
        <v>9</v>
      </c>
      <c r="E78" s="81">
        <v>1810099990</v>
      </c>
      <c r="F78" s="64"/>
      <c r="G78" s="65">
        <f>G79</f>
        <v>2143.5</v>
      </c>
      <c r="H78" s="89"/>
      <c r="I78" s="88"/>
    </row>
    <row r="79" spans="1:9" s="37" customFormat="1" ht="21.75" customHeight="1">
      <c r="A79" s="61" t="s">
        <v>4</v>
      </c>
      <c r="B79" s="66" t="s">
        <v>86</v>
      </c>
      <c r="C79" s="62">
        <v>4</v>
      </c>
      <c r="D79" s="62">
        <v>9</v>
      </c>
      <c r="E79" s="81">
        <v>1810099990</v>
      </c>
      <c r="F79" s="64" t="s">
        <v>3</v>
      </c>
      <c r="G79" s="65">
        <f>G80</f>
        <v>2143.5</v>
      </c>
      <c r="H79" s="89"/>
      <c r="I79" s="88"/>
    </row>
    <row r="80" spans="1:9" s="37" customFormat="1" ht="21.75" customHeight="1">
      <c r="A80" s="61" t="s">
        <v>2</v>
      </c>
      <c r="B80" s="66" t="s">
        <v>86</v>
      </c>
      <c r="C80" s="62">
        <v>4</v>
      </c>
      <c r="D80" s="62">
        <v>9</v>
      </c>
      <c r="E80" s="81">
        <v>1810099990</v>
      </c>
      <c r="F80" s="64" t="s">
        <v>1</v>
      </c>
      <c r="G80" s="65">
        <v>2143.5</v>
      </c>
      <c r="H80" s="89"/>
      <c r="I80" s="88"/>
    </row>
    <row r="81" spans="1:9" s="37" customFormat="1" ht="21.75" customHeight="1">
      <c r="A81" s="61" t="s">
        <v>78</v>
      </c>
      <c r="B81" s="66" t="s">
        <v>86</v>
      </c>
      <c r="C81" s="62">
        <v>4</v>
      </c>
      <c r="D81" s="62">
        <v>9</v>
      </c>
      <c r="E81" s="81">
        <v>1820099990</v>
      </c>
      <c r="F81" s="64"/>
      <c r="G81" s="65">
        <f>G82</f>
        <v>280</v>
      </c>
      <c r="H81" s="89"/>
      <c r="I81" s="88"/>
    </row>
    <row r="82" spans="1:9" s="37" customFormat="1" ht="21.75" customHeight="1">
      <c r="A82" s="61" t="s">
        <v>4</v>
      </c>
      <c r="B82" s="66" t="s">
        <v>86</v>
      </c>
      <c r="C82" s="62">
        <v>4</v>
      </c>
      <c r="D82" s="62">
        <v>9</v>
      </c>
      <c r="E82" s="81">
        <v>1820099990</v>
      </c>
      <c r="F82" s="64" t="s">
        <v>3</v>
      </c>
      <c r="G82" s="65">
        <f>G83</f>
        <v>280</v>
      </c>
      <c r="H82" s="89"/>
      <c r="I82" s="88"/>
    </row>
    <row r="83" spans="1:9" s="37" customFormat="1" ht="21.75" customHeight="1">
      <c r="A83" s="61" t="s">
        <v>2</v>
      </c>
      <c r="B83" s="66" t="s">
        <v>86</v>
      </c>
      <c r="C83" s="62">
        <v>4</v>
      </c>
      <c r="D83" s="62">
        <v>9</v>
      </c>
      <c r="E83" s="81">
        <v>1820099990</v>
      </c>
      <c r="F83" s="64" t="s">
        <v>1</v>
      </c>
      <c r="G83" s="65">
        <v>280</v>
      </c>
      <c r="H83" s="89"/>
      <c r="I83" s="88"/>
    </row>
    <row r="84" spans="1:9" s="37" customFormat="1" ht="15.75" customHeight="1">
      <c r="A84" s="61" t="s">
        <v>90</v>
      </c>
      <c r="B84" s="66" t="s">
        <v>86</v>
      </c>
      <c r="C84" s="62">
        <v>4</v>
      </c>
      <c r="D84" s="62">
        <v>9</v>
      </c>
      <c r="E84" s="81">
        <v>1830099990</v>
      </c>
      <c r="F84" s="64"/>
      <c r="G84" s="65">
        <f>G85</f>
        <v>400</v>
      </c>
      <c r="H84" s="89"/>
      <c r="I84" s="88"/>
    </row>
    <row r="85" spans="1:9" s="37" customFormat="1" ht="21.75" customHeight="1">
      <c r="A85" s="61" t="s">
        <v>4</v>
      </c>
      <c r="B85" s="66" t="s">
        <v>86</v>
      </c>
      <c r="C85" s="62">
        <v>4</v>
      </c>
      <c r="D85" s="62">
        <v>9</v>
      </c>
      <c r="E85" s="81">
        <v>1830099990</v>
      </c>
      <c r="F85" s="64" t="s">
        <v>3</v>
      </c>
      <c r="G85" s="65">
        <f>G86</f>
        <v>400</v>
      </c>
      <c r="H85" s="89"/>
      <c r="I85" s="88"/>
    </row>
    <row r="86" spans="1:9" s="37" customFormat="1" ht="21.75" customHeight="1">
      <c r="A86" s="61" t="s">
        <v>2</v>
      </c>
      <c r="B86" s="66" t="s">
        <v>86</v>
      </c>
      <c r="C86" s="62">
        <v>4</v>
      </c>
      <c r="D86" s="62">
        <v>9</v>
      </c>
      <c r="E86" s="81">
        <v>1830099990</v>
      </c>
      <c r="F86" s="64" t="s">
        <v>1</v>
      </c>
      <c r="G86" s="65">
        <v>400</v>
      </c>
      <c r="H86" s="89"/>
      <c r="I86" s="88"/>
    </row>
    <row r="87" spans="1:9" s="37" customFormat="1" ht="16.5" customHeight="1">
      <c r="A87" s="79" t="s">
        <v>33</v>
      </c>
      <c r="B87" s="66" t="s">
        <v>86</v>
      </c>
      <c r="C87" s="57">
        <v>4</v>
      </c>
      <c r="D87" s="57">
        <v>12</v>
      </c>
      <c r="E87" s="90" t="s">
        <v>9</v>
      </c>
      <c r="F87" s="59" t="s">
        <v>9</v>
      </c>
      <c r="G87" s="60">
        <f>G88+G91</f>
        <v>52</v>
      </c>
      <c r="H87" s="89"/>
      <c r="I87" s="88"/>
    </row>
    <row r="88" spans="1:9" s="37" customFormat="1" ht="33" customHeight="1">
      <c r="A88" s="79" t="s">
        <v>116</v>
      </c>
      <c r="B88" s="66" t="s">
        <v>86</v>
      </c>
      <c r="C88" s="62">
        <v>4</v>
      </c>
      <c r="D88" s="62">
        <v>12</v>
      </c>
      <c r="E88" s="81">
        <v>1600099990</v>
      </c>
      <c r="F88" s="64" t="s">
        <v>9</v>
      </c>
      <c r="G88" s="65">
        <f>G89</f>
        <v>1</v>
      </c>
      <c r="H88" s="89"/>
      <c r="I88" s="88"/>
    </row>
    <row r="89" spans="1:9" s="37" customFormat="1" ht="21.75" customHeight="1">
      <c r="A89" s="61" t="s">
        <v>4</v>
      </c>
      <c r="B89" s="66" t="s">
        <v>86</v>
      </c>
      <c r="C89" s="62">
        <v>4</v>
      </c>
      <c r="D89" s="62">
        <v>12</v>
      </c>
      <c r="E89" s="81">
        <v>1600099990</v>
      </c>
      <c r="F89" s="64" t="s">
        <v>3</v>
      </c>
      <c r="G89" s="65">
        <f>G90</f>
        <v>1</v>
      </c>
      <c r="H89" s="89"/>
      <c r="I89" s="88"/>
    </row>
    <row r="90" spans="1:9" s="37" customFormat="1" ht="21.75" customHeight="1">
      <c r="A90" s="61" t="s">
        <v>2</v>
      </c>
      <c r="B90" s="66" t="s">
        <v>86</v>
      </c>
      <c r="C90" s="62">
        <v>4</v>
      </c>
      <c r="D90" s="62">
        <v>12</v>
      </c>
      <c r="E90" s="81">
        <v>1600099990</v>
      </c>
      <c r="F90" s="64" t="s">
        <v>1</v>
      </c>
      <c r="G90" s="65">
        <v>1</v>
      </c>
      <c r="H90" s="89"/>
      <c r="I90" s="88"/>
    </row>
    <row r="91" spans="1:9" s="37" customFormat="1" ht="28.5" customHeight="1">
      <c r="A91" s="79" t="s">
        <v>114</v>
      </c>
      <c r="B91" s="66" t="s">
        <v>86</v>
      </c>
      <c r="C91" s="62">
        <v>4</v>
      </c>
      <c r="D91" s="62">
        <v>12</v>
      </c>
      <c r="E91" s="81">
        <v>3400099990</v>
      </c>
      <c r="F91" s="64" t="s">
        <v>9</v>
      </c>
      <c r="G91" s="65">
        <f>G92</f>
        <v>51</v>
      </c>
      <c r="H91" s="89"/>
      <c r="I91" s="88"/>
    </row>
    <row r="92" spans="1:9" s="37" customFormat="1" ht="21.75" customHeight="1">
      <c r="A92" s="61" t="s">
        <v>4</v>
      </c>
      <c r="B92" s="66" t="s">
        <v>86</v>
      </c>
      <c r="C92" s="62">
        <v>4</v>
      </c>
      <c r="D92" s="62">
        <v>12</v>
      </c>
      <c r="E92" s="81">
        <v>3400099990</v>
      </c>
      <c r="F92" s="64" t="s">
        <v>3</v>
      </c>
      <c r="G92" s="65">
        <f>G93</f>
        <v>51</v>
      </c>
      <c r="H92" s="89"/>
      <c r="I92" s="88"/>
    </row>
    <row r="93" spans="1:9" s="37" customFormat="1" ht="21.75" customHeight="1">
      <c r="A93" s="61" t="s">
        <v>2</v>
      </c>
      <c r="B93" s="66" t="s">
        <v>86</v>
      </c>
      <c r="C93" s="62">
        <v>4</v>
      </c>
      <c r="D93" s="62">
        <v>12</v>
      </c>
      <c r="E93" s="81">
        <v>3400099990</v>
      </c>
      <c r="F93" s="64" t="s">
        <v>1</v>
      </c>
      <c r="G93" s="65">
        <v>51</v>
      </c>
      <c r="H93" s="89"/>
      <c r="I93" s="88"/>
    </row>
    <row r="94" spans="1:9" s="37" customFormat="1" ht="12.75" customHeight="1">
      <c r="A94" s="79" t="s">
        <v>32</v>
      </c>
      <c r="B94" s="66" t="s">
        <v>86</v>
      </c>
      <c r="C94" s="57">
        <v>5</v>
      </c>
      <c r="D94" s="57">
        <v>0</v>
      </c>
      <c r="E94" s="58" t="s">
        <v>9</v>
      </c>
      <c r="F94" s="59" t="s">
        <v>9</v>
      </c>
      <c r="G94" s="60">
        <f>G95+G102</f>
        <v>1200</v>
      </c>
      <c r="H94" s="89"/>
      <c r="I94" s="88"/>
    </row>
    <row r="95" spans="1:9" s="37" customFormat="1" ht="12.75" customHeight="1">
      <c r="A95" s="79" t="s">
        <v>31</v>
      </c>
      <c r="B95" s="66" t="s">
        <v>86</v>
      </c>
      <c r="C95" s="57">
        <v>5</v>
      </c>
      <c r="D95" s="57">
        <v>1</v>
      </c>
      <c r="E95" s="58" t="s">
        <v>9</v>
      </c>
      <c r="F95" s="59" t="s">
        <v>9</v>
      </c>
      <c r="G95" s="60">
        <f>G97+G99</f>
        <v>600</v>
      </c>
      <c r="H95" s="89"/>
      <c r="I95" s="88"/>
    </row>
    <row r="96" spans="1:9" s="37" customFormat="1" ht="27" customHeight="1">
      <c r="A96" s="53" t="s">
        <v>118</v>
      </c>
      <c r="B96" s="66" t="s">
        <v>86</v>
      </c>
      <c r="C96" s="57">
        <v>5</v>
      </c>
      <c r="D96" s="57">
        <v>1</v>
      </c>
      <c r="E96" s="91">
        <v>1100099990</v>
      </c>
      <c r="F96" s="92"/>
      <c r="G96" s="60">
        <f>G97+G99</f>
        <v>600</v>
      </c>
      <c r="H96" s="89"/>
      <c r="I96" s="88"/>
    </row>
    <row r="97" spans="1:9" s="37" customFormat="1" ht="16.5" customHeight="1">
      <c r="A97" s="61" t="s">
        <v>4</v>
      </c>
      <c r="B97" s="66" t="s">
        <v>86</v>
      </c>
      <c r="C97" s="62">
        <v>5</v>
      </c>
      <c r="D97" s="62">
        <v>1</v>
      </c>
      <c r="E97" s="81">
        <v>1100099990</v>
      </c>
      <c r="F97" s="78">
        <v>200</v>
      </c>
      <c r="G97" s="65">
        <v>0</v>
      </c>
      <c r="H97" s="89"/>
      <c r="I97" s="88"/>
    </row>
    <row r="98" spans="1:9" s="37" customFormat="1" ht="28.5" customHeight="1">
      <c r="A98" s="61" t="s">
        <v>2</v>
      </c>
      <c r="B98" s="66" t="s">
        <v>86</v>
      </c>
      <c r="C98" s="62">
        <v>5</v>
      </c>
      <c r="D98" s="62">
        <v>1</v>
      </c>
      <c r="E98" s="81">
        <v>1100099990</v>
      </c>
      <c r="F98" s="78">
        <v>240</v>
      </c>
      <c r="G98" s="65">
        <v>0</v>
      </c>
      <c r="H98" s="89"/>
      <c r="I98" s="88"/>
    </row>
    <row r="99" spans="1:9" s="37" customFormat="1" ht="12.75" customHeight="1">
      <c r="A99" s="61" t="s">
        <v>17</v>
      </c>
      <c r="B99" s="66" t="s">
        <v>86</v>
      </c>
      <c r="C99" s="62">
        <v>5</v>
      </c>
      <c r="D99" s="62">
        <v>1</v>
      </c>
      <c r="E99" s="63" t="s">
        <v>13</v>
      </c>
      <c r="F99" s="78" t="s">
        <v>9</v>
      </c>
      <c r="G99" s="65">
        <f>G100</f>
        <v>600</v>
      </c>
      <c r="H99" s="89"/>
      <c r="I99" s="88"/>
    </row>
    <row r="100" spans="1:9" s="37" customFormat="1" ht="21.75" customHeight="1">
      <c r="A100" s="61" t="s">
        <v>4</v>
      </c>
      <c r="B100" s="66" t="s">
        <v>86</v>
      </c>
      <c r="C100" s="62">
        <v>5</v>
      </c>
      <c r="D100" s="62">
        <v>1</v>
      </c>
      <c r="E100" s="63" t="s">
        <v>13</v>
      </c>
      <c r="F100" s="64" t="s">
        <v>3</v>
      </c>
      <c r="G100" s="65">
        <f>G101</f>
        <v>600</v>
      </c>
      <c r="H100" s="89"/>
      <c r="I100" s="88"/>
    </row>
    <row r="101" spans="1:9" s="37" customFormat="1" ht="32.25" customHeight="1">
      <c r="A101" s="61" t="s">
        <v>2</v>
      </c>
      <c r="B101" s="66" t="s">
        <v>86</v>
      </c>
      <c r="C101" s="62">
        <v>5</v>
      </c>
      <c r="D101" s="62">
        <v>1</v>
      </c>
      <c r="E101" s="63" t="s">
        <v>13</v>
      </c>
      <c r="F101" s="64" t="s">
        <v>1</v>
      </c>
      <c r="G101" s="65">
        <v>600</v>
      </c>
      <c r="H101" s="89"/>
      <c r="I101" s="88"/>
    </row>
    <row r="102" spans="1:9" s="37" customFormat="1" ht="12.75" customHeight="1">
      <c r="A102" s="79" t="s">
        <v>30</v>
      </c>
      <c r="B102" s="66" t="s">
        <v>86</v>
      </c>
      <c r="C102" s="57">
        <v>5</v>
      </c>
      <c r="D102" s="57">
        <v>3</v>
      </c>
      <c r="E102" s="58" t="s">
        <v>9</v>
      </c>
      <c r="F102" s="59" t="s">
        <v>9</v>
      </c>
      <c r="G102" s="60">
        <f>G103+G106+G109</f>
        <v>600</v>
      </c>
      <c r="H102" s="89"/>
      <c r="I102" s="88"/>
    </row>
    <row r="103" spans="1:9" s="37" customFormat="1" ht="12.75" customHeight="1">
      <c r="A103" s="61" t="s">
        <v>17</v>
      </c>
      <c r="B103" s="66" t="s">
        <v>86</v>
      </c>
      <c r="C103" s="62">
        <v>5</v>
      </c>
      <c r="D103" s="62">
        <v>3</v>
      </c>
      <c r="E103" s="63" t="s">
        <v>13</v>
      </c>
      <c r="F103" s="64" t="s">
        <v>9</v>
      </c>
      <c r="G103" s="65">
        <f>G104</f>
        <v>600</v>
      </c>
      <c r="H103" s="89"/>
      <c r="I103" s="88"/>
    </row>
    <row r="104" spans="1:9" s="37" customFormat="1" ht="21.75" customHeight="1">
      <c r="A104" s="61" t="s">
        <v>4</v>
      </c>
      <c r="B104" s="66" t="s">
        <v>86</v>
      </c>
      <c r="C104" s="62">
        <v>5</v>
      </c>
      <c r="D104" s="62">
        <v>3</v>
      </c>
      <c r="E104" s="63" t="s">
        <v>13</v>
      </c>
      <c r="F104" s="64" t="s">
        <v>3</v>
      </c>
      <c r="G104" s="65">
        <f>G105</f>
        <v>600</v>
      </c>
      <c r="H104" s="89"/>
      <c r="I104" s="88"/>
    </row>
    <row r="105" spans="1:9" s="37" customFormat="1" ht="28.5" customHeight="1">
      <c r="A105" s="61" t="s">
        <v>2</v>
      </c>
      <c r="B105" s="66" t="s">
        <v>86</v>
      </c>
      <c r="C105" s="62">
        <v>5</v>
      </c>
      <c r="D105" s="62">
        <v>3</v>
      </c>
      <c r="E105" s="63" t="s">
        <v>13</v>
      </c>
      <c r="F105" s="64" t="s">
        <v>1</v>
      </c>
      <c r="G105" s="65">
        <v>600</v>
      </c>
      <c r="H105" s="89"/>
      <c r="I105" s="88"/>
    </row>
    <row r="106" spans="1:9" s="37" customFormat="1" ht="51" customHeight="1">
      <c r="A106" s="93" t="s">
        <v>108</v>
      </c>
      <c r="B106" s="66" t="s">
        <v>86</v>
      </c>
      <c r="C106" s="62">
        <v>5</v>
      </c>
      <c r="D106" s="62">
        <v>3</v>
      </c>
      <c r="E106" s="81">
        <v>3800299990</v>
      </c>
      <c r="F106" s="64"/>
      <c r="G106" s="65">
        <f>G107</f>
        <v>0</v>
      </c>
      <c r="H106" s="89"/>
      <c r="I106" s="88"/>
    </row>
    <row r="107" spans="1:9" s="37" customFormat="1" ht="21.75" customHeight="1">
      <c r="A107" s="61" t="s">
        <v>4</v>
      </c>
      <c r="B107" s="66" t="s">
        <v>86</v>
      </c>
      <c r="C107" s="62">
        <v>5</v>
      </c>
      <c r="D107" s="62">
        <v>3</v>
      </c>
      <c r="E107" s="81">
        <v>3800299990</v>
      </c>
      <c r="F107" s="64" t="s">
        <v>3</v>
      </c>
      <c r="G107" s="65">
        <f>G108</f>
        <v>0</v>
      </c>
      <c r="H107" s="89"/>
      <c r="I107" s="88"/>
    </row>
    <row r="108" spans="1:9" s="37" customFormat="1" ht="27" customHeight="1">
      <c r="A108" s="61" t="s">
        <v>2</v>
      </c>
      <c r="B108" s="66" t="s">
        <v>86</v>
      </c>
      <c r="C108" s="62">
        <v>5</v>
      </c>
      <c r="D108" s="62">
        <v>3</v>
      </c>
      <c r="E108" s="81">
        <v>3800299990</v>
      </c>
      <c r="F108" s="64" t="s">
        <v>1</v>
      </c>
      <c r="G108" s="65">
        <v>0</v>
      </c>
      <c r="H108" s="89"/>
      <c r="I108" s="88"/>
    </row>
    <row r="109" spans="1:9" s="37" customFormat="1" ht="52.5" customHeight="1">
      <c r="A109" s="93" t="s">
        <v>108</v>
      </c>
      <c r="B109" s="66" t="s">
        <v>86</v>
      </c>
      <c r="C109" s="62">
        <v>5</v>
      </c>
      <c r="D109" s="62">
        <v>3</v>
      </c>
      <c r="E109" s="63" t="s">
        <v>107</v>
      </c>
      <c r="F109" s="64"/>
      <c r="G109" s="65">
        <f>G110</f>
        <v>0</v>
      </c>
      <c r="H109" s="89"/>
      <c r="I109" s="88"/>
    </row>
    <row r="110" spans="1:9" s="37" customFormat="1" ht="18" customHeight="1">
      <c r="A110" s="61" t="s">
        <v>4</v>
      </c>
      <c r="B110" s="66" t="s">
        <v>86</v>
      </c>
      <c r="C110" s="62">
        <v>5</v>
      </c>
      <c r="D110" s="62">
        <v>3</v>
      </c>
      <c r="E110" s="63" t="s">
        <v>107</v>
      </c>
      <c r="F110" s="64" t="s">
        <v>3</v>
      </c>
      <c r="G110" s="65">
        <f>G111</f>
        <v>0</v>
      </c>
      <c r="H110" s="89"/>
      <c r="I110" s="88"/>
    </row>
    <row r="111" spans="1:9" s="37" customFormat="1" ht="25.5" customHeight="1">
      <c r="A111" s="94" t="s">
        <v>2</v>
      </c>
      <c r="B111" s="66" t="s">
        <v>86</v>
      </c>
      <c r="C111" s="62">
        <v>5</v>
      </c>
      <c r="D111" s="62">
        <v>3</v>
      </c>
      <c r="E111" s="63" t="s">
        <v>107</v>
      </c>
      <c r="F111" s="64" t="s">
        <v>1</v>
      </c>
      <c r="G111" s="65">
        <v>0</v>
      </c>
      <c r="H111" s="89"/>
      <c r="I111" s="88"/>
    </row>
    <row r="112" spans="1:9" s="37" customFormat="1" ht="21.75" customHeight="1">
      <c r="A112" s="53" t="s">
        <v>72</v>
      </c>
      <c r="B112" s="66" t="s">
        <v>86</v>
      </c>
      <c r="C112" s="70">
        <v>7</v>
      </c>
      <c r="D112" s="70">
        <v>0</v>
      </c>
      <c r="E112" s="86"/>
      <c r="F112" s="95"/>
      <c r="G112" s="96">
        <f>G113</f>
        <v>0</v>
      </c>
      <c r="H112" s="89"/>
      <c r="I112" s="88"/>
    </row>
    <row r="113" spans="1:9" s="37" customFormat="1" ht="21.75" customHeight="1">
      <c r="A113" s="53" t="s">
        <v>73</v>
      </c>
      <c r="B113" s="66" t="s">
        <v>86</v>
      </c>
      <c r="C113" s="62">
        <v>7</v>
      </c>
      <c r="D113" s="62">
        <v>7</v>
      </c>
      <c r="E113" s="81"/>
      <c r="F113" s="64"/>
      <c r="G113" s="65">
        <f>G114</f>
        <v>0</v>
      </c>
      <c r="H113" s="89"/>
      <c r="I113" s="88"/>
    </row>
    <row r="114" spans="1:9" s="37" customFormat="1" ht="30" customHeight="1">
      <c r="A114" s="97" t="s">
        <v>94</v>
      </c>
      <c r="B114" s="66" t="s">
        <v>86</v>
      </c>
      <c r="C114" s="62">
        <v>7</v>
      </c>
      <c r="D114" s="62">
        <v>7</v>
      </c>
      <c r="E114" s="81">
        <v>3200099990</v>
      </c>
      <c r="F114" s="78">
        <v>0</v>
      </c>
      <c r="G114" s="65">
        <v>0</v>
      </c>
      <c r="H114" s="89"/>
      <c r="I114" s="88"/>
    </row>
    <row r="115" spans="1:9" s="37" customFormat="1" ht="12.75" customHeight="1">
      <c r="A115" s="79" t="s">
        <v>67</v>
      </c>
      <c r="B115" s="66" t="s">
        <v>86</v>
      </c>
      <c r="C115" s="57">
        <v>8</v>
      </c>
      <c r="D115" s="57">
        <v>0</v>
      </c>
      <c r="E115" s="90" t="s">
        <v>9</v>
      </c>
      <c r="F115" s="59" t="s">
        <v>9</v>
      </c>
      <c r="G115" s="60">
        <f>G116</f>
        <v>10053.9</v>
      </c>
      <c r="H115" s="89"/>
      <c r="I115" s="88"/>
    </row>
    <row r="116" spans="1:9" s="37" customFormat="1" ht="12.75" customHeight="1">
      <c r="A116" s="79" t="s">
        <v>29</v>
      </c>
      <c r="B116" s="66" t="s">
        <v>86</v>
      </c>
      <c r="C116" s="57">
        <v>8</v>
      </c>
      <c r="D116" s="57">
        <v>1</v>
      </c>
      <c r="E116" s="90" t="s">
        <v>9</v>
      </c>
      <c r="F116" s="59" t="s">
        <v>9</v>
      </c>
      <c r="G116" s="60">
        <f>G118+G125+G128</f>
        <v>10053.9</v>
      </c>
      <c r="H116" s="89"/>
      <c r="I116" s="88"/>
    </row>
    <row r="117" spans="1:9" s="37" customFormat="1" ht="24" customHeight="1">
      <c r="A117" s="79" t="s">
        <v>95</v>
      </c>
      <c r="B117" s="66" t="s">
        <v>86</v>
      </c>
      <c r="C117" s="62">
        <v>0</v>
      </c>
      <c r="D117" s="62">
        <v>0</v>
      </c>
      <c r="E117" s="81">
        <v>500000590</v>
      </c>
      <c r="F117" s="64" t="s">
        <v>9</v>
      </c>
      <c r="G117" s="65">
        <f>G118+G139</f>
        <v>11143.9</v>
      </c>
      <c r="H117" s="89"/>
      <c r="I117" s="88"/>
    </row>
    <row r="118" spans="1:9" s="37" customFormat="1" ht="29.25" customHeight="1">
      <c r="A118" s="82" t="s">
        <v>69</v>
      </c>
      <c r="B118" s="66" t="s">
        <v>86</v>
      </c>
      <c r="C118" s="62">
        <v>8</v>
      </c>
      <c r="D118" s="62">
        <v>1</v>
      </c>
      <c r="E118" s="81">
        <v>510000590</v>
      </c>
      <c r="F118" s="64"/>
      <c r="G118" s="65">
        <f>G119+G121+G123</f>
        <v>10053.9</v>
      </c>
      <c r="H118" s="89"/>
      <c r="I118" s="88"/>
    </row>
    <row r="119" spans="1:9" s="37" customFormat="1" ht="39" customHeight="1">
      <c r="A119" s="61" t="s">
        <v>8</v>
      </c>
      <c r="B119" s="66" t="s">
        <v>86</v>
      </c>
      <c r="C119" s="62">
        <v>8</v>
      </c>
      <c r="D119" s="62">
        <v>1</v>
      </c>
      <c r="E119" s="81">
        <v>510000590</v>
      </c>
      <c r="F119" s="64" t="s">
        <v>7</v>
      </c>
      <c r="G119" s="65">
        <f>G120</f>
        <v>7103.9</v>
      </c>
      <c r="H119" s="89"/>
      <c r="I119" s="88"/>
    </row>
    <row r="120" spans="1:9" s="37" customFormat="1" ht="12.75" customHeight="1">
      <c r="A120" s="61" t="s">
        <v>6</v>
      </c>
      <c r="B120" s="66" t="s">
        <v>86</v>
      </c>
      <c r="C120" s="62">
        <v>8</v>
      </c>
      <c r="D120" s="62">
        <v>1</v>
      </c>
      <c r="E120" s="81">
        <v>510000590</v>
      </c>
      <c r="F120" s="64" t="s">
        <v>5</v>
      </c>
      <c r="G120" s="65">
        <v>7103.9</v>
      </c>
      <c r="H120" s="89"/>
      <c r="I120" s="88"/>
    </row>
    <row r="121" spans="1:9" s="37" customFormat="1" ht="21.75" customHeight="1">
      <c r="A121" s="61" t="s">
        <v>4</v>
      </c>
      <c r="B121" s="66" t="s">
        <v>86</v>
      </c>
      <c r="C121" s="62">
        <v>8</v>
      </c>
      <c r="D121" s="62">
        <v>1</v>
      </c>
      <c r="E121" s="81">
        <v>510000590</v>
      </c>
      <c r="F121" s="64" t="s">
        <v>3</v>
      </c>
      <c r="G121" s="65">
        <f>G122</f>
        <v>2650</v>
      </c>
      <c r="H121" s="89"/>
      <c r="I121" s="88"/>
    </row>
    <row r="122" spans="1:9" s="37" customFormat="1" ht="21.75" customHeight="1">
      <c r="A122" s="61" t="s">
        <v>2</v>
      </c>
      <c r="B122" s="66" t="s">
        <v>86</v>
      </c>
      <c r="C122" s="62">
        <v>8</v>
      </c>
      <c r="D122" s="62">
        <v>1</v>
      </c>
      <c r="E122" s="81">
        <v>510000590</v>
      </c>
      <c r="F122" s="64" t="s">
        <v>1</v>
      </c>
      <c r="G122" s="65">
        <v>2650</v>
      </c>
      <c r="H122" s="89"/>
      <c r="I122" s="88"/>
    </row>
    <row r="123" spans="1:9" s="37" customFormat="1" ht="12.75" customHeight="1">
      <c r="A123" s="61" t="s">
        <v>28</v>
      </c>
      <c r="B123" s="66" t="s">
        <v>86</v>
      </c>
      <c r="C123" s="62">
        <v>8</v>
      </c>
      <c r="D123" s="62">
        <v>1</v>
      </c>
      <c r="E123" s="81">
        <v>510000590</v>
      </c>
      <c r="F123" s="64" t="s">
        <v>27</v>
      </c>
      <c r="G123" s="65">
        <f>SUM(G124:G124)</f>
        <v>300</v>
      </c>
      <c r="H123" s="89"/>
      <c r="I123" s="88"/>
    </row>
    <row r="124" spans="1:9" s="37" customFormat="1" ht="12.75" customHeight="1">
      <c r="A124" s="61" t="s">
        <v>26</v>
      </c>
      <c r="B124" s="66" t="s">
        <v>86</v>
      </c>
      <c r="C124" s="62">
        <v>8</v>
      </c>
      <c r="D124" s="62">
        <v>1</v>
      </c>
      <c r="E124" s="81">
        <v>510000590</v>
      </c>
      <c r="F124" s="64" t="s">
        <v>25</v>
      </c>
      <c r="G124" s="65">
        <v>300</v>
      </c>
      <c r="H124" s="89"/>
      <c r="I124" s="88"/>
    </row>
    <row r="125" spans="1:9" s="37" customFormat="1" ht="44.25" customHeight="1">
      <c r="A125" s="98" t="s">
        <v>105</v>
      </c>
      <c r="B125" s="66" t="s">
        <v>86</v>
      </c>
      <c r="C125" s="62">
        <v>8</v>
      </c>
      <c r="D125" s="62">
        <v>1</v>
      </c>
      <c r="E125" s="81">
        <v>7000000601</v>
      </c>
      <c r="F125" s="78"/>
      <c r="G125" s="65">
        <f>G126</f>
        <v>0</v>
      </c>
      <c r="H125" s="89"/>
      <c r="I125" s="88"/>
    </row>
    <row r="126" spans="1:9" s="37" customFormat="1" ht="39.75" customHeight="1">
      <c r="A126" s="61" t="s">
        <v>8</v>
      </c>
      <c r="B126" s="66" t="s">
        <v>86</v>
      </c>
      <c r="C126" s="62">
        <v>8</v>
      </c>
      <c r="D126" s="62">
        <v>1</v>
      </c>
      <c r="E126" s="81">
        <v>7000000601</v>
      </c>
      <c r="F126" s="78">
        <v>100</v>
      </c>
      <c r="G126" s="65">
        <f>G127</f>
        <v>0</v>
      </c>
      <c r="H126" s="89"/>
      <c r="I126" s="88"/>
    </row>
    <row r="127" spans="1:9" s="37" customFormat="1" ht="12.75" customHeight="1">
      <c r="A127" s="61" t="s">
        <v>6</v>
      </c>
      <c r="B127" s="66" t="s">
        <v>86</v>
      </c>
      <c r="C127" s="62">
        <v>8</v>
      </c>
      <c r="D127" s="62">
        <v>1</v>
      </c>
      <c r="E127" s="81">
        <v>7000000601</v>
      </c>
      <c r="F127" s="78">
        <v>110</v>
      </c>
      <c r="G127" s="65">
        <v>0</v>
      </c>
      <c r="H127" s="89"/>
      <c r="I127" s="88"/>
    </row>
    <row r="128" spans="1:9" s="37" customFormat="1" ht="33.75" customHeight="1">
      <c r="A128" s="98" t="s">
        <v>106</v>
      </c>
      <c r="B128" s="66" t="s">
        <v>86</v>
      </c>
      <c r="C128" s="62">
        <v>8</v>
      </c>
      <c r="D128" s="62">
        <v>1</v>
      </c>
      <c r="E128" s="81">
        <v>7000000601</v>
      </c>
      <c r="F128" s="78"/>
      <c r="G128" s="65">
        <f>G129</f>
        <v>0</v>
      </c>
      <c r="H128" s="89"/>
      <c r="I128" s="88"/>
    </row>
    <row r="129" spans="1:9" s="37" customFormat="1" ht="43.5" customHeight="1">
      <c r="A129" s="61" t="s">
        <v>8</v>
      </c>
      <c r="B129" s="66" t="s">
        <v>86</v>
      </c>
      <c r="C129" s="62">
        <v>8</v>
      </c>
      <c r="D129" s="62">
        <v>1</v>
      </c>
      <c r="E129" s="81">
        <v>7000000601</v>
      </c>
      <c r="F129" s="78">
        <v>100</v>
      </c>
      <c r="G129" s="65">
        <f>G130</f>
        <v>0</v>
      </c>
      <c r="H129" s="89"/>
      <c r="I129" s="88"/>
    </row>
    <row r="130" spans="1:9" s="37" customFormat="1" ht="19.5" customHeight="1">
      <c r="A130" s="61" t="s">
        <v>6</v>
      </c>
      <c r="B130" s="66" t="s">
        <v>86</v>
      </c>
      <c r="C130" s="62">
        <v>8</v>
      </c>
      <c r="D130" s="62">
        <v>1</v>
      </c>
      <c r="E130" s="81">
        <v>7000000601</v>
      </c>
      <c r="F130" s="78">
        <v>110</v>
      </c>
      <c r="G130" s="65">
        <v>0</v>
      </c>
      <c r="H130" s="89"/>
      <c r="I130" s="88"/>
    </row>
    <row r="131" spans="1:9" s="37" customFormat="1" ht="12.75" customHeight="1">
      <c r="A131" s="79" t="s">
        <v>21</v>
      </c>
      <c r="B131" s="66" t="s">
        <v>86</v>
      </c>
      <c r="C131" s="83">
        <v>10</v>
      </c>
      <c r="D131" s="57">
        <v>0</v>
      </c>
      <c r="E131" s="58" t="s">
        <v>9</v>
      </c>
      <c r="F131" s="59" t="s">
        <v>9</v>
      </c>
      <c r="G131" s="60">
        <f>G132</f>
        <v>240</v>
      </c>
      <c r="H131" s="89"/>
      <c r="I131" s="88"/>
    </row>
    <row r="132" spans="1:9" s="37" customFormat="1" ht="12.75" customHeight="1">
      <c r="A132" s="79" t="s">
        <v>20</v>
      </c>
      <c r="B132" s="66" t="s">
        <v>86</v>
      </c>
      <c r="C132" s="57">
        <v>10</v>
      </c>
      <c r="D132" s="57">
        <v>1</v>
      </c>
      <c r="E132" s="58" t="s">
        <v>9</v>
      </c>
      <c r="F132" s="59" t="s">
        <v>9</v>
      </c>
      <c r="G132" s="60">
        <f>G133</f>
        <v>240</v>
      </c>
      <c r="H132" s="89"/>
      <c r="I132" s="88"/>
    </row>
    <row r="133" spans="1:9" s="37" customFormat="1" ht="12.75" customHeight="1">
      <c r="A133" s="61" t="s">
        <v>19</v>
      </c>
      <c r="B133" s="66" t="s">
        <v>86</v>
      </c>
      <c r="C133" s="62">
        <v>10</v>
      </c>
      <c r="D133" s="62">
        <v>1</v>
      </c>
      <c r="E133" s="63" t="s">
        <v>18</v>
      </c>
      <c r="F133" s="64" t="s">
        <v>9</v>
      </c>
      <c r="G133" s="65">
        <f>G134</f>
        <v>240</v>
      </c>
      <c r="H133" s="89"/>
      <c r="I133" s="88"/>
    </row>
    <row r="134" spans="1:9" s="37" customFormat="1" ht="12.75" customHeight="1">
      <c r="A134" s="61" t="s">
        <v>17</v>
      </c>
      <c r="B134" s="66" t="s">
        <v>86</v>
      </c>
      <c r="C134" s="62">
        <v>10</v>
      </c>
      <c r="D134" s="62">
        <v>1</v>
      </c>
      <c r="E134" s="63" t="s">
        <v>13</v>
      </c>
      <c r="F134" s="64" t="s">
        <v>9</v>
      </c>
      <c r="G134" s="65">
        <f>G135</f>
        <v>240</v>
      </c>
      <c r="H134" s="89"/>
      <c r="I134" s="88"/>
    </row>
    <row r="135" spans="1:9" s="37" customFormat="1" ht="12.75" customHeight="1">
      <c r="A135" s="61" t="s">
        <v>16</v>
      </c>
      <c r="B135" s="66" t="s">
        <v>86</v>
      </c>
      <c r="C135" s="62">
        <v>10</v>
      </c>
      <c r="D135" s="62">
        <v>1</v>
      </c>
      <c r="E135" s="63" t="s">
        <v>13</v>
      </c>
      <c r="F135" s="64" t="s">
        <v>15</v>
      </c>
      <c r="G135" s="65">
        <f>G136</f>
        <v>240</v>
      </c>
      <c r="H135" s="89"/>
      <c r="I135" s="88"/>
    </row>
    <row r="136" spans="1:9" s="37" customFormat="1" ht="21.75" customHeight="1">
      <c r="A136" s="61" t="s">
        <v>14</v>
      </c>
      <c r="B136" s="66" t="s">
        <v>86</v>
      </c>
      <c r="C136" s="62">
        <v>10</v>
      </c>
      <c r="D136" s="62">
        <v>1</v>
      </c>
      <c r="E136" s="63" t="s">
        <v>13</v>
      </c>
      <c r="F136" s="64" t="s">
        <v>12</v>
      </c>
      <c r="G136" s="65">
        <v>240</v>
      </c>
      <c r="H136" s="89"/>
      <c r="I136" s="88"/>
    </row>
    <row r="137" spans="1:9" s="37" customFormat="1" ht="12.75" customHeight="1">
      <c r="A137" s="79" t="s">
        <v>11</v>
      </c>
      <c r="B137" s="66" t="s">
        <v>86</v>
      </c>
      <c r="C137" s="57">
        <v>11</v>
      </c>
      <c r="D137" s="57">
        <v>0</v>
      </c>
      <c r="E137" s="58" t="s">
        <v>9</v>
      </c>
      <c r="F137" s="59" t="s">
        <v>9</v>
      </c>
      <c r="G137" s="60">
        <f>G138</f>
        <v>1090</v>
      </c>
      <c r="H137" s="89"/>
      <c r="I137" s="88"/>
    </row>
    <row r="138" spans="1:9" s="37" customFormat="1" ht="12.75" customHeight="1">
      <c r="A138" s="79" t="s">
        <v>10</v>
      </c>
      <c r="B138" s="66" t="s">
        <v>86</v>
      </c>
      <c r="C138" s="57">
        <v>11</v>
      </c>
      <c r="D138" s="57">
        <v>1</v>
      </c>
      <c r="E138" s="58" t="s">
        <v>9</v>
      </c>
      <c r="F138" s="59" t="s">
        <v>9</v>
      </c>
      <c r="G138" s="60">
        <f>G139</f>
        <v>1090</v>
      </c>
      <c r="H138" s="89"/>
      <c r="I138" s="88"/>
    </row>
    <row r="139" spans="1:9" s="37" customFormat="1" ht="24" customHeight="1">
      <c r="A139" s="84" t="s">
        <v>68</v>
      </c>
      <c r="B139" s="66" t="s">
        <v>86</v>
      </c>
      <c r="C139" s="62">
        <v>11</v>
      </c>
      <c r="D139" s="62">
        <v>1</v>
      </c>
      <c r="E139" s="81">
        <v>520000590</v>
      </c>
      <c r="F139" s="64" t="s">
        <v>9</v>
      </c>
      <c r="G139" s="65">
        <f>G140</f>
        <v>1090</v>
      </c>
      <c r="H139" s="89"/>
      <c r="I139" s="88"/>
    </row>
    <row r="140" spans="1:9" s="37" customFormat="1" ht="45" customHeight="1">
      <c r="A140" s="61" t="s">
        <v>8</v>
      </c>
      <c r="B140" s="66" t="s">
        <v>86</v>
      </c>
      <c r="C140" s="62">
        <v>11</v>
      </c>
      <c r="D140" s="62">
        <v>1</v>
      </c>
      <c r="E140" s="81">
        <v>520000590</v>
      </c>
      <c r="F140" s="64" t="s">
        <v>7</v>
      </c>
      <c r="G140" s="65">
        <f>G141</f>
        <v>1090</v>
      </c>
      <c r="H140" s="89"/>
      <c r="I140" s="88"/>
    </row>
    <row r="141" spans="1:9" s="37" customFormat="1" ht="23.25" customHeight="1" thickBot="1">
      <c r="A141" s="61" t="s">
        <v>6</v>
      </c>
      <c r="B141" s="66" t="s">
        <v>86</v>
      </c>
      <c r="C141" s="62">
        <v>11</v>
      </c>
      <c r="D141" s="62">
        <v>1</v>
      </c>
      <c r="E141" s="81">
        <v>520000590</v>
      </c>
      <c r="F141" s="64" t="s">
        <v>5</v>
      </c>
      <c r="G141" s="65">
        <v>1090</v>
      </c>
      <c r="H141" s="89"/>
      <c r="I141" s="88"/>
    </row>
    <row r="142" spans="1:10" ht="21.75" customHeight="1" thickBot="1">
      <c r="A142" s="33" t="s">
        <v>0</v>
      </c>
      <c r="B142" s="34"/>
      <c r="C142" s="35"/>
      <c r="D142" s="35"/>
      <c r="E142" s="35"/>
      <c r="F142" s="35"/>
      <c r="G142" s="36">
        <f>G10+G33+G40+G71+G94+G115+G131+G137+G32</f>
        <v>29322.19</v>
      </c>
      <c r="H142" s="8"/>
      <c r="I142" s="3"/>
      <c r="J142" s="21"/>
    </row>
    <row r="143" spans="1:9" ht="11.25" customHeight="1">
      <c r="A143" s="38"/>
      <c r="B143" s="38"/>
      <c r="C143" s="39"/>
      <c r="D143" s="40"/>
      <c r="E143" s="39"/>
      <c r="F143" s="40"/>
      <c r="G143" s="40"/>
      <c r="H143" s="2"/>
      <c r="I143" s="2"/>
    </row>
    <row r="144" spans="1:9" ht="11.25" customHeight="1">
      <c r="A144" s="41"/>
      <c r="B144" s="41"/>
      <c r="C144" s="39"/>
      <c r="D144" s="40"/>
      <c r="E144" s="39"/>
      <c r="F144" s="40"/>
      <c r="G144" s="42"/>
      <c r="H144" s="2"/>
      <c r="I144" s="2"/>
    </row>
    <row r="145" spans="1:9" ht="12.75" customHeight="1">
      <c r="A145" s="41"/>
      <c r="B145" s="41"/>
      <c r="C145" s="40"/>
      <c r="D145" s="40"/>
      <c r="E145" s="41"/>
      <c r="F145" s="40"/>
      <c r="G145" s="40"/>
      <c r="H145" s="2"/>
      <c r="I145" s="2"/>
    </row>
    <row r="146" spans="1:9" ht="11.25" customHeight="1">
      <c r="A146" s="38"/>
      <c r="B146" s="38"/>
      <c r="C146" s="40"/>
      <c r="D146" s="40"/>
      <c r="E146" s="39"/>
      <c r="F146" s="40"/>
      <c r="G146" s="40"/>
      <c r="H146" s="2"/>
      <c r="I146" s="2"/>
    </row>
    <row r="147" spans="1:9" ht="11.25" customHeight="1">
      <c r="A147" s="41"/>
      <c r="B147" s="41"/>
      <c r="C147" s="39"/>
      <c r="D147" s="40"/>
      <c r="E147" s="39"/>
      <c r="F147" s="40"/>
      <c r="G147" s="40"/>
      <c r="H147" s="2"/>
      <c r="I147" s="2"/>
    </row>
    <row r="148" spans="1:9" ht="11.25" customHeight="1">
      <c r="A148" s="4"/>
      <c r="B148" s="4"/>
      <c r="C148" s="3"/>
      <c r="D148" s="3"/>
      <c r="E148" s="3"/>
      <c r="F148" s="3"/>
      <c r="G148" s="3"/>
      <c r="H148" s="2"/>
      <c r="I148" s="2"/>
    </row>
    <row r="149" spans="1:9" ht="12.75" customHeight="1">
      <c r="A149" s="2"/>
      <c r="B149" s="2"/>
      <c r="C149" s="2"/>
      <c r="D149" s="2"/>
      <c r="E149" s="2"/>
      <c r="F149" s="2"/>
      <c r="G149" s="2"/>
      <c r="H149" s="2"/>
      <c r="I149" s="2"/>
    </row>
  </sheetData>
  <sheetProtection/>
  <mergeCells count="2">
    <mergeCell ref="L12:S12"/>
    <mergeCell ref="A6:H6"/>
  </mergeCells>
  <printOptions/>
  <pageMargins left="0.7874015748031497" right="0.1968503937007874" top="0.3937007874015748" bottom="0.15748031496062992" header="0.15748031496062992" footer="0.15748031496062992"/>
  <pageSetup fitToHeight="0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0"/>
  <sheetViews>
    <sheetView showGridLines="0" tabSelected="1" workbookViewId="0" topLeftCell="A41">
      <selection activeCell="A113" sqref="A113"/>
    </sheetView>
  </sheetViews>
  <sheetFormatPr defaultColWidth="9.140625" defaultRowHeight="15"/>
  <cols>
    <col min="1" max="1" width="51.00390625" style="1" customWidth="1"/>
    <col min="2" max="2" width="6.00390625" style="1" customWidth="1"/>
    <col min="3" max="4" width="5.7109375" style="1" customWidth="1"/>
    <col min="5" max="5" width="9.7109375" style="1" customWidth="1"/>
    <col min="6" max="6" width="5.7109375" style="1" customWidth="1"/>
    <col min="7" max="7" width="16.421875" style="1" customWidth="1"/>
    <col min="8" max="8" width="17.421875" style="1" customWidth="1"/>
    <col min="9" max="125" width="9.140625" style="1" customWidth="1"/>
    <col min="126" max="16384" width="9.140625" style="1" customWidth="1"/>
  </cols>
  <sheetData>
    <row r="1" spans="1:8" ht="12.75">
      <c r="A1" s="37"/>
      <c r="B1" s="37"/>
      <c r="C1" s="37"/>
      <c r="D1" s="37"/>
      <c r="E1" s="37"/>
      <c r="F1" s="37"/>
      <c r="G1" s="43"/>
      <c r="H1" s="43" t="s">
        <v>88</v>
      </c>
    </row>
    <row r="2" spans="1:8" ht="12.75">
      <c r="A2" s="37"/>
      <c r="B2" s="37"/>
      <c r="C2" s="37"/>
      <c r="D2" s="37"/>
      <c r="E2" s="37"/>
      <c r="F2" s="37"/>
      <c r="G2" s="43"/>
      <c r="H2" s="43" t="s">
        <v>91</v>
      </c>
    </row>
    <row r="3" spans="1:8" ht="12.75" customHeight="1">
      <c r="A3" s="44"/>
      <c r="B3" s="44"/>
      <c r="C3" s="44"/>
      <c r="D3" s="44"/>
      <c r="E3" s="44"/>
      <c r="F3" s="44"/>
      <c r="G3" s="45"/>
      <c r="H3" s="45" t="s">
        <v>63</v>
      </c>
    </row>
    <row r="4" spans="1:8" ht="12.75" customHeight="1">
      <c r="A4" s="44"/>
      <c r="B4" s="44"/>
      <c r="C4" s="44"/>
      <c r="D4" s="44"/>
      <c r="E4" s="44"/>
      <c r="F4" s="44"/>
      <c r="G4" s="45"/>
      <c r="H4" s="45" t="s">
        <v>64</v>
      </c>
    </row>
    <row r="5" spans="1:8" ht="12.75" customHeight="1">
      <c r="A5" s="44"/>
      <c r="B5" s="44"/>
      <c r="C5" s="44"/>
      <c r="D5" s="44"/>
      <c r="E5" s="44"/>
      <c r="F5" s="44"/>
      <c r="G5" s="46"/>
      <c r="H5" s="46" t="s">
        <v>109</v>
      </c>
    </row>
    <row r="6" spans="1:8" ht="52.5" customHeight="1">
      <c r="A6" s="99" t="s">
        <v>110</v>
      </c>
      <c r="B6" s="99"/>
      <c r="C6" s="99"/>
      <c r="D6" s="99"/>
      <c r="E6" s="99"/>
      <c r="F6" s="99"/>
      <c r="G6" s="99"/>
      <c r="H6" s="99"/>
    </row>
    <row r="7" spans="1:8" ht="12.75" customHeight="1" thickBot="1">
      <c r="A7" s="40"/>
      <c r="B7" s="40"/>
      <c r="C7" s="40"/>
      <c r="D7" s="40"/>
      <c r="E7" s="47"/>
      <c r="F7" s="44"/>
      <c r="G7" s="48"/>
      <c r="H7" s="48" t="s">
        <v>62</v>
      </c>
    </row>
    <row r="8" spans="1:8" ht="35.25" customHeight="1" thickBot="1">
      <c r="A8" s="49" t="s">
        <v>61</v>
      </c>
      <c r="B8" s="49" t="s">
        <v>85</v>
      </c>
      <c r="C8" s="50" t="s">
        <v>60</v>
      </c>
      <c r="D8" s="51" t="s">
        <v>59</v>
      </c>
      <c r="E8" s="51" t="s">
        <v>58</v>
      </c>
      <c r="F8" s="50" t="s">
        <v>57</v>
      </c>
      <c r="G8" s="52" t="s">
        <v>103</v>
      </c>
      <c r="H8" s="52" t="s">
        <v>111</v>
      </c>
    </row>
    <row r="9" spans="1:8" ht="16.5" customHeight="1">
      <c r="A9" s="28" t="s">
        <v>84</v>
      </c>
      <c r="B9" s="30">
        <v>650</v>
      </c>
      <c r="C9" s="31"/>
      <c r="D9" s="31"/>
      <c r="E9" s="31"/>
      <c r="F9" s="31"/>
      <c r="G9" s="32"/>
      <c r="H9" s="32"/>
    </row>
    <row r="10" spans="1:8" s="37" customFormat="1" ht="12.75" customHeight="1">
      <c r="A10" s="26" t="s">
        <v>56</v>
      </c>
      <c r="B10" s="29">
        <v>650</v>
      </c>
      <c r="C10" s="17">
        <v>1</v>
      </c>
      <c r="D10" s="17">
        <v>0</v>
      </c>
      <c r="E10" s="27" t="s">
        <v>9</v>
      </c>
      <c r="F10" s="18" t="s">
        <v>9</v>
      </c>
      <c r="G10" s="19">
        <f>G12+G16+G28</f>
        <v>12646.7</v>
      </c>
      <c r="H10" s="19">
        <f>H12+H16+H28</f>
        <v>13446.7</v>
      </c>
    </row>
    <row r="11" spans="1:8" s="37" customFormat="1" ht="38.25" customHeight="1">
      <c r="A11" s="53" t="s">
        <v>92</v>
      </c>
      <c r="B11" s="29">
        <v>650</v>
      </c>
      <c r="C11" s="17">
        <v>1</v>
      </c>
      <c r="D11" s="17">
        <v>0</v>
      </c>
      <c r="E11" s="54">
        <v>1900002000</v>
      </c>
      <c r="F11" s="18"/>
      <c r="G11" s="19">
        <f>G12+G16</f>
        <v>12646.7</v>
      </c>
      <c r="H11" s="19">
        <f>H12+H16</f>
        <v>13446.7</v>
      </c>
    </row>
    <row r="12" spans="1:8" s="37" customFormat="1" ht="32.25" customHeight="1">
      <c r="A12" s="55" t="s">
        <v>55</v>
      </c>
      <c r="B12" s="56">
        <v>650</v>
      </c>
      <c r="C12" s="57">
        <v>1</v>
      </c>
      <c r="D12" s="57">
        <v>2</v>
      </c>
      <c r="E12" s="58" t="s">
        <v>9</v>
      </c>
      <c r="F12" s="59" t="s">
        <v>9</v>
      </c>
      <c r="G12" s="60">
        <f aca="true" t="shared" si="0" ref="G12:H14">G13</f>
        <v>1520</v>
      </c>
      <c r="H12" s="60">
        <f t="shared" si="0"/>
        <v>1520</v>
      </c>
    </row>
    <row r="13" spans="1:8" s="37" customFormat="1" ht="21.75" customHeight="1">
      <c r="A13" s="61" t="s">
        <v>54</v>
      </c>
      <c r="B13" s="56">
        <v>650</v>
      </c>
      <c r="C13" s="62">
        <v>1</v>
      </c>
      <c r="D13" s="62">
        <v>2</v>
      </c>
      <c r="E13" s="63" t="s">
        <v>53</v>
      </c>
      <c r="F13" s="64" t="s">
        <v>9</v>
      </c>
      <c r="G13" s="65">
        <f>G14</f>
        <v>1520</v>
      </c>
      <c r="H13" s="65">
        <f>H14</f>
        <v>1520</v>
      </c>
    </row>
    <row r="14" spans="1:8" s="37" customFormat="1" ht="50.25" customHeight="1">
      <c r="A14" s="61" t="s">
        <v>8</v>
      </c>
      <c r="B14" s="66" t="s">
        <v>86</v>
      </c>
      <c r="C14" s="62">
        <v>1</v>
      </c>
      <c r="D14" s="62">
        <v>2</v>
      </c>
      <c r="E14" s="63" t="s">
        <v>53</v>
      </c>
      <c r="F14" s="64" t="s">
        <v>7</v>
      </c>
      <c r="G14" s="65">
        <f t="shared" si="0"/>
        <v>1520</v>
      </c>
      <c r="H14" s="65">
        <f t="shared" si="0"/>
        <v>1520</v>
      </c>
    </row>
    <row r="15" spans="1:8" s="37" customFormat="1" ht="21.75" customHeight="1">
      <c r="A15" s="61" t="s">
        <v>37</v>
      </c>
      <c r="B15" s="66" t="s">
        <v>86</v>
      </c>
      <c r="C15" s="62">
        <v>1</v>
      </c>
      <c r="D15" s="62">
        <v>2</v>
      </c>
      <c r="E15" s="63" t="s">
        <v>53</v>
      </c>
      <c r="F15" s="64" t="s">
        <v>36</v>
      </c>
      <c r="G15" s="65">
        <v>1520</v>
      </c>
      <c r="H15" s="65">
        <v>1520</v>
      </c>
    </row>
    <row r="16" spans="1:8" s="37" customFormat="1" ht="38.25" customHeight="1">
      <c r="A16" s="55" t="s">
        <v>52</v>
      </c>
      <c r="B16" s="67" t="s">
        <v>86</v>
      </c>
      <c r="C16" s="57">
        <v>1</v>
      </c>
      <c r="D16" s="57">
        <v>4</v>
      </c>
      <c r="E16" s="58" t="s">
        <v>9</v>
      </c>
      <c r="F16" s="59" t="s">
        <v>9</v>
      </c>
      <c r="G16" s="60">
        <f>G17+G23+G20</f>
        <v>11126.7</v>
      </c>
      <c r="H16" s="60">
        <f>H17+H23+H20</f>
        <v>11926.7</v>
      </c>
    </row>
    <row r="17" spans="1:8" s="37" customFormat="1" ht="27.75" customHeight="1">
      <c r="A17" s="61" t="s">
        <v>51</v>
      </c>
      <c r="B17" s="66" t="s">
        <v>86</v>
      </c>
      <c r="C17" s="62">
        <v>1</v>
      </c>
      <c r="D17" s="62">
        <v>4</v>
      </c>
      <c r="E17" s="63" t="s">
        <v>50</v>
      </c>
      <c r="F17" s="64" t="s">
        <v>9</v>
      </c>
      <c r="G17" s="65">
        <f>G18</f>
        <v>5772.5</v>
      </c>
      <c r="H17" s="65">
        <f>H18</f>
        <v>5872.5</v>
      </c>
    </row>
    <row r="18" spans="1:8" s="37" customFormat="1" ht="49.5" customHeight="1">
      <c r="A18" s="61" t="s">
        <v>8</v>
      </c>
      <c r="B18" s="66" t="s">
        <v>86</v>
      </c>
      <c r="C18" s="62">
        <v>1</v>
      </c>
      <c r="D18" s="62">
        <v>4</v>
      </c>
      <c r="E18" s="63" t="s">
        <v>50</v>
      </c>
      <c r="F18" s="64" t="s">
        <v>7</v>
      </c>
      <c r="G18" s="65">
        <f>G19</f>
        <v>5772.5</v>
      </c>
      <c r="H18" s="65">
        <f>H19</f>
        <v>5872.5</v>
      </c>
    </row>
    <row r="19" spans="1:8" s="37" customFormat="1" ht="21.75" customHeight="1">
      <c r="A19" s="61" t="s">
        <v>37</v>
      </c>
      <c r="B19" s="66" t="s">
        <v>86</v>
      </c>
      <c r="C19" s="62">
        <v>1</v>
      </c>
      <c r="D19" s="62">
        <v>4</v>
      </c>
      <c r="E19" s="63" t="s">
        <v>50</v>
      </c>
      <c r="F19" s="64" t="s">
        <v>36</v>
      </c>
      <c r="G19" s="65">
        <v>5772.5</v>
      </c>
      <c r="H19" s="65">
        <v>5872.5</v>
      </c>
    </row>
    <row r="20" spans="1:8" s="37" customFormat="1" ht="26.25" customHeight="1">
      <c r="A20" s="61" t="s">
        <v>66</v>
      </c>
      <c r="B20" s="66" t="s">
        <v>86</v>
      </c>
      <c r="C20" s="62">
        <v>1</v>
      </c>
      <c r="D20" s="62">
        <v>4</v>
      </c>
      <c r="E20" s="63" t="s">
        <v>49</v>
      </c>
      <c r="F20" s="64"/>
      <c r="G20" s="65">
        <f>G21</f>
        <v>3977.2</v>
      </c>
      <c r="H20" s="65">
        <f>H21</f>
        <v>3977.2</v>
      </c>
    </row>
    <row r="21" spans="1:8" s="37" customFormat="1" ht="45.75" customHeight="1">
      <c r="A21" s="61" t="s">
        <v>8</v>
      </c>
      <c r="B21" s="66" t="s">
        <v>86</v>
      </c>
      <c r="C21" s="62">
        <v>1</v>
      </c>
      <c r="D21" s="62">
        <v>4</v>
      </c>
      <c r="E21" s="63" t="s">
        <v>49</v>
      </c>
      <c r="F21" s="64" t="s">
        <v>7</v>
      </c>
      <c r="G21" s="65">
        <f>G22</f>
        <v>3977.2</v>
      </c>
      <c r="H21" s="65">
        <f>H22</f>
        <v>3977.2</v>
      </c>
    </row>
    <row r="22" spans="1:8" s="37" customFormat="1" ht="21.75" customHeight="1">
      <c r="A22" s="61" t="s">
        <v>37</v>
      </c>
      <c r="B22" s="66" t="s">
        <v>86</v>
      </c>
      <c r="C22" s="62">
        <v>1</v>
      </c>
      <c r="D22" s="62">
        <v>4</v>
      </c>
      <c r="E22" s="63" t="s">
        <v>49</v>
      </c>
      <c r="F22" s="64" t="s">
        <v>36</v>
      </c>
      <c r="G22" s="65">
        <v>3977.2</v>
      </c>
      <c r="H22" s="65">
        <v>3977.2</v>
      </c>
    </row>
    <row r="23" spans="1:8" s="37" customFormat="1" ht="12.75" customHeight="1">
      <c r="A23" s="61" t="s">
        <v>45</v>
      </c>
      <c r="B23" s="66" t="s">
        <v>86</v>
      </c>
      <c r="C23" s="62">
        <v>1</v>
      </c>
      <c r="D23" s="62">
        <v>4</v>
      </c>
      <c r="E23" s="63" t="s">
        <v>48</v>
      </c>
      <c r="F23" s="64" t="s">
        <v>9</v>
      </c>
      <c r="G23" s="65">
        <f>G24+G26</f>
        <v>1377</v>
      </c>
      <c r="H23" s="65">
        <f>H24+H26</f>
        <v>2077</v>
      </c>
    </row>
    <row r="24" spans="1:8" s="37" customFormat="1" ht="21.75" customHeight="1">
      <c r="A24" s="61" t="s">
        <v>4</v>
      </c>
      <c r="B24" s="66" t="s">
        <v>86</v>
      </c>
      <c r="C24" s="62">
        <v>1</v>
      </c>
      <c r="D24" s="62">
        <v>4</v>
      </c>
      <c r="E24" s="63" t="s">
        <v>48</v>
      </c>
      <c r="F24" s="64" t="s">
        <v>3</v>
      </c>
      <c r="G24" s="65">
        <f>G25</f>
        <v>1300</v>
      </c>
      <c r="H24" s="65">
        <f>H25</f>
        <v>2000</v>
      </c>
    </row>
    <row r="25" spans="1:8" s="37" customFormat="1" ht="21.75" customHeight="1">
      <c r="A25" s="61" t="s">
        <v>2</v>
      </c>
      <c r="B25" s="66" t="s">
        <v>86</v>
      </c>
      <c r="C25" s="62">
        <v>1</v>
      </c>
      <c r="D25" s="62">
        <v>4</v>
      </c>
      <c r="E25" s="63" t="s">
        <v>48</v>
      </c>
      <c r="F25" s="64" t="s">
        <v>1</v>
      </c>
      <c r="G25" s="65">
        <v>1300</v>
      </c>
      <c r="H25" s="65">
        <v>2000</v>
      </c>
    </row>
    <row r="26" spans="1:8" s="37" customFormat="1" ht="12.75" customHeight="1">
      <c r="A26" s="61" t="s">
        <v>28</v>
      </c>
      <c r="B26" s="66" t="s">
        <v>86</v>
      </c>
      <c r="C26" s="62">
        <v>1</v>
      </c>
      <c r="D26" s="62">
        <v>4</v>
      </c>
      <c r="E26" s="63" t="s">
        <v>48</v>
      </c>
      <c r="F26" s="64" t="s">
        <v>27</v>
      </c>
      <c r="G26" s="65">
        <f>G27</f>
        <v>77</v>
      </c>
      <c r="H26" s="65">
        <f>H27</f>
        <v>77</v>
      </c>
    </row>
    <row r="27" spans="1:8" s="37" customFormat="1" ht="12.75" customHeight="1">
      <c r="A27" s="61" t="s">
        <v>26</v>
      </c>
      <c r="B27" s="66" t="s">
        <v>86</v>
      </c>
      <c r="C27" s="62">
        <v>1</v>
      </c>
      <c r="D27" s="62">
        <v>4</v>
      </c>
      <c r="E27" s="63" t="s">
        <v>48</v>
      </c>
      <c r="F27" s="64" t="s">
        <v>25</v>
      </c>
      <c r="G27" s="65">
        <v>77</v>
      </c>
      <c r="H27" s="65">
        <v>77</v>
      </c>
    </row>
    <row r="28" spans="1:8" s="37" customFormat="1" ht="15" customHeight="1">
      <c r="A28" s="53" t="s">
        <v>46</v>
      </c>
      <c r="B28" s="66" t="s">
        <v>86</v>
      </c>
      <c r="C28" s="68" t="s">
        <v>81</v>
      </c>
      <c r="D28" s="69" t="s">
        <v>82</v>
      </c>
      <c r="E28" s="70">
        <v>7000020620</v>
      </c>
      <c r="F28" s="71"/>
      <c r="G28" s="72">
        <f aca="true" t="shared" si="1" ref="G28:H30">G29</f>
        <v>0</v>
      </c>
      <c r="H28" s="72">
        <f t="shared" si="1"/>
        <v>0</v>
      </c>
    </row>
    <row r="29" spans="1:8" s="37" customFormat="1" ht="15" customHeight="1">
      <c r="A29" s="73" t="s">
        <v>70</v>
      </c>
      <c r="B29" s="66" t="s">
        <v>86</v>
      </c>
      <c r="C29" s="74" t="s">
        <v>81</v>
      </c>
      <c r="D29" s="75" t="s">
        <v>82</v>
      </c>
      <c r="E29" s="62">
        <v>7000020620</v>
      </c>
      <c r="F29" s="76"/>
      <c r="G29" s="77">
        <f t="shared" si="1"/>
        <v>0</v>
      </c>
      <c r="H29" s="77">
        <f t="shared" si="1"/>
        <v>0</v>
      </c>
    </row>
    <row r="30" spans="1:8" s="37" customFormat="1" ht="15" customHeight="1">
      <c r="A30" s="73" t="s">
        <v>28</v>
      </c>
      <c r="B30" s="66" t="s">
        <v>86</v>
      </c>
      <c r="C30" s="74" t="s">
        <v>81</v>
      </c>
      <c r="D30" s="75" t="s">
        <v>82</v>
      </c>
      <c r="E30" s="62">
        <v>7000020620</v>
      </c>
      <c r="F30" s="76">
        <v>800</v>
      </c>
      <c r="G30" s="77">
        <f t="shared" si="1"/>
        <v>0</v>
      </c>
      <c r="H30" s="77">
        <f t="shared" si="1"/>
        <v>0</v>
      </c>
    </row>
    <row r="31" spans="1:8" s="37" customFormat="1" ht="15" customHeight="1">
      <c r="A31" s="73" t="s">
        <v>71</v>
      </c>
      <c r="B31" s="66" t="s">
        <v>86</v>
      </c>
      <c r="C31" s="74" t="s">
        <v>81</v>
      </c>
      <c r="D31" s="75" t="s">
        <v>82</v>
      </c>
      <c r="E31" s="62">
        <v>7000020620</v>
      </c>
      <c r="F31" s="76">
        <v>870</v>
      </c>
      <c r="G31" s="77">
        <v>0</v>
      </c>
      <c r="H31" s="77">
        <v>0</v>
      </c>
    </row>
    <row r="32" spans="1:8" s="37" customFormat="1" ht="12.75" customHeight="1">
      <c r="A32" s="55" t="s">
        <v>44</v>
      </c>
      <c r="B32" s="66" t="s">
        <v>86</v>
      </c>
      <c r="C32" s="57">
        <v>2</v>
      </c>
      <c r="D32" s="57">
        <v>0</v>
      </c>
      <c r="E32" s="58" t="s">
        <v>9</v>
      </c>
      <c r="F32" s="59" t="s">
        <v>9</v>
      </c>
      <c r="G32" s="60">
        <f aca="true" t="shared" si="2" ref="G32:H35">G33</f>
        <v>311.2</v>
      </c>
      <c r="H32" s="60">
        <f t="shared" si="2"/>
        <v>322.59999999999997</v>
      </c>
    </row>
    <row r="33" spans="1:8" s="37" customFormat="1" ht="12.75" customHeight="1">
      <c r="A33" s="55" t="s">
        <v>43</v>
      </c>
      <c r="B33" s="66" t="s">
        <v>86</v>
      </c>
      <c r="C33" s="57">
        <v>2</v>
      </c>
      <c r="D33" s="57">
        <v>3</v>
      </c>
      <c r="E33" s="58" t="s">
        <v>9</v>
      </c>
      <c r="F33" s="59" t="s">
        <v>9</v>
      </c>
      <c r="G33" s="60">
        <f>G34+G37</f>
        <v>311.2</v>
      </c>
      <c r="H33" s="60">
        <f>H34+H37</f>
        <v>322.59999999999997</v>
      </c>
    </row>
    <row r="34" spans="1:8" s="37" customFormat="1" ht="26.25" customHeight="1">
      <c r="A34" s="61" t="s">
        <v>80</v>
      </c>
      <c r="B34" s="66" t="s">
        <v>86</v>
      </c>
      <c r="C34" s="62">
        <v>2</v>
      </c>
      <c r="D34" s="62">
        <v>3</v>
      </c>
      <c r="E34" s="63" t="s">
        <v>42</v>
      </c>
      <c r="F34" s="64" t="s">
        <v>9</v>
      </c>
      <c r="G34" s="65">
        <f t="shared" si="2"/>
        <v>284</v>
      </c>
      <c r="H34" s="65">
        <f t="shared" si="2"/>
        <v>295.4</v>
      </c>
    </row>
    <row r="35" spans="1:8" s="37" customFormat="1" ht="53.25" customHeight="1">
      <c r="A35" s="61" t="s">
        <v>8</v>
      </c>
      <c r="B35" s="66" t="s">
        <v>86</v>
      </c>
      <c r="C35" s="62">
        <v>2</v>
      </c>
      <c r="D35" s="62">
        <v>3</v>
      </c>
      <c r="E35" s="63" t="s">
        <v>42</v>
      </c>
      <c r="F35" s="64" t="s">
        <v>7</v>
      </c>
      <c r="G35" s="65">
        <f t="shared" si="2"/>
        <v>284</v>
      </c>
      <c r="H35" s="65">
        <f t="shared" si="2"/>
        <v>295.4</v>
      </c>
    </row>
    <row r="36" spans="1:8" s="37" customFormat="1" ht="21.75" customHeight="1">
      <c r="A36" s="61" t="s">
        <v>37</v>
      </c>
      <c r="B36" s="66" t="s">
        <v>86</v>
      </c>
      <c r="C36" s="62">
        <v>2</v>
      </c>
      <c r="D36" s="62">
        <v>3</v>
      </c>
      <c r="E36" s="63" t="s">
        <v>42</v>
      </c>
      <c r="F36" s="64" t="s">
        <v>36</v>
      </c>
      <c r="G36" s="65">
        <v>284</v>
      </c>
      <c r="H36" s="65">
        <v>295.4</v>
      </c>
    </row>
    <row r="37" spans="1:8" s="37" customFormat="1" ht="30" customHeight="1">
      <c r="A37" s="61" t="s">
        <v>4</v>
      </c>
      <c r="B37" s="66" t="s">
        <v>86</v>
      </c>
      <c r="C37" s="62">
        <v>2</v>
      </c>
      <c r="D37" s="62">
        <v>3</v>
      </c>
      <c r="E37" s="63" t="s">
        <v>42</v>
      </c>
      <c r="F37" s="78">
        <v>200</v>
      </c>
      <c r="G37" s="65">
        <f>G38</f>
        <v>27.2</v>
      </c>
      <c r="H37" s="65">
        <f>H38</f>
        <v>27.2</v>
      </c>
    </row>
    <row r="38" spans="1:8" s="37" customFormat="1" ht="29.25" customHeight="1">
      <c r="A38" s="61" t="s">
        <v>2</v>
      </c>
      <c r="B38" s="66" t="s">
        <v>86</v>
      </c>
      <c r="C38" s="62">
        <v>2</v>
      </c>
      <c r="D38" s="62">
        <v>3</v>
      </c>
      <c r="E38" s="63" t="s">
        <v>42</v>
      </c>
      <c r="F38" s="78">
        <v>240</v>
      </c>
      <c r="G38" s="65">
        <v>27.2</v>
      </c>
      <c r="H38" s="65">
        <v>27.2</v>
      </c>
    </row>
    <row r="39" spans="1:8" s="37" customFormat="1" ht="21.75" customHeight="1">
      <c r="A39" s="55" t="s">
        <v>41</v>
      </c>
      <c r="B39" s="66" t="s">
        <v>86</v>
      </c>
      <c r="C39" s="57">
        <v>3</v>
      </c>
      <c r="D39" s="57">
        <v>0</v>
      </c>
      <c r="E39" s="58" t="s">
        <v>9</v>
      </c>
      <c r="F39" s="59" t="s">
        <v>9</v>
      </c>
      <c r="G39" s="60">
        <f>G40+G46+G58</f>
        <v>249.7</v>
      </c>
      <c r="H39" s="60">
        <f>H40+H46+H58</f>
        <v>249.7</v>
      </c>
    </row>
    <row r="40" spans="1:8" s="37" customFormat="1" ht="12.75" customHeight="1">
      <c r="A40" s="55" t="s">
        <v>40</v>
      </c>
      <c r="B40" s="66" t="s">
        <v>86</v>
      </c>
      <c r="C40" s="57">
        <v>3</v>
      </c>
      <c r="D40" s="57">
        <v>4</v>
      </c>
      <c r="E40" s="58"/>
      <c r="F40" s="59" t="s">
        <v>9</v>
      </c>
      <c r="G40" s="60">
        <f>G41</f>
        <v>18.5</v>
      </c>
      <c r="H40" s="60">
        <f>H41</f>
        <v>18.5</v>
      </c>
    </row>
    <row r="41" spans="1:8" s="37" customFormat="1" ht="61.5" customHeight="1">
      <c r="A41" s="79" t="s">
        <v>96</v>
      </c>
      <c r="B41" s="66" t="s">
        <v>86</v>
      </c>
      <c r="C41" s="62">
        <v>3</v>
      </c>
      <c r="D41" s="62">
        <v>4</v>
      </c>
      <c r="E41" s="63" t="s">
        <v>39</v>
      </c>
      <c r="F41" s="64" t="s">
        <v>9</v>
      </c>
      <c r="G41" s="65">
        <f>G42+G44</f>
        <v>18.5</v>
      </c>
      <c r="H41" s="65">
        <f>H42+H44</f>
        <v>18.5</v>
      </c>
    </row>
    <row r="42" spans="1:8" s="37" customFormat="1" ht="51.75" customHeight="1">
      <c r="A42" s="61" t="s">
        <v>8</v>
      </c>
      <c r="B42" s="66" t="s">
        <v>86</v>
      </c>
      <c r="C42" s="62">
        <v>3</v>
      </c>
      <c r="D42" s="62">
        <v>4</v>
      </c>
      <c r="E42" s="63" t="s">
        <v>39</v>
      </c>
      <c r="F42" s="64" t="s">
        <v>7</v>
      </c>
      <c r="G42" s="65">
        <f>G43</f>
        <v>15.6</v>
      </c>
      <c r="H42" s="65">
        <f>H43</f>
        <v>15.6</v>
      </c>
    </row>
    <row r="43" spans="1:8" s="37" customFormat="1" ht="21.75" customHeight="1">
      <c r="A43" s="61" t="s">
        <v>37</v>
      </c>
      <c r="B43" s="66" t="s">
        <v>86</v>
      </c>
      <c r="C43" s="62">
        <v>3</v>
      </c>
      <c r="D43" s="62">
        <v>4</v>
      </c>
      <c r="E43" s="63" t="s">
        <v>39</v>
      </c>
      <c r="F43" s="64" t="s">
        <v>36</v>
      </c>
      <c r="G43" s="65">
        <v>15.6</v>
      </c>
      <c r="H43" s="65">
        <v>15.6</v>
      </c>
    </row>
    <row r="44" spans="1:8" s="37" customFormat="1" ht="21.75" customHeight="1">
      <c r="A44" s="61" t="s">
        <v>4</v>
      </c>
      <c r="B44" s="66" t="s">
        <v>86</v>
      </c>
      <c r="C44" s="62">
        <v>3</v>
      </c>
      <c r="D44" s="62">
        <v>4</v>
      </c>
      <c r="E44" s="63" t="s">
        <v>39</v>
      </c>
      <c r="F44" s="64" t="s">
        <v>3</v>
      </c>
      <c r="G44" s="65">
        <f>G45</f>
        <v>2.9</v>
      </c>
      <c r="H44" s="65">
        <f>H45</f>
        <v>2.9</v>
      </c>
    </row>
    <row r="45" spans="1:8" s="37" customFormat="1" ht="21.75" customHeight="1">
      <c r="A45" s="61" t="s">
        <v>2</v>
      </c>
      <c r="B45" s="66" t="s">
        <v>86</v>
      </c>
      <c r="C45" s="62">
        <v>3</v>
      </c>
      <c r="D45" s="62">
        <v>4</v>
      </c>
      <c r="E45" s="63" t="s">
        <v>39</v>
      </c>
      <c r="F45" s="64" t="s">
        <v>1</v>
      </c>
      <c r="G45" s="65">
        <v>2.9</v>
      </c>
      <c r="H45" s="65">
        <v>2.9</v>
      </c>
    </row>
    <row r="46" spans="1:8" s="37" customFormat="1" ht="36" customHeight="1">
      <c r="A46" s="79" t="s">
        <v>89</v>
      </c>
      <c r="B46" s="66" t="s">
        <v>86</v>
      </c>
      <c r="C46" s="57">
        <v>3</v>
      </c>
      <c r="D46" s="57">
        <v>10</v>
      </c>
      <c r="E46" s="58" t="s">
        <v>9</v>
      </c>
      <c r="F46" s="59" t="s">
        <v>9</v>
      </c>
      <c r="G46" s="60">
        <f>G47</f>
        <v>200</v>
      </c>
      <c r="H46" s="60">
        <f>H47</f>
        <v>200</v>
      </c>
    </row>
    <row r="47" spans="1:8" s="37" customFormat="1" ht="50.25" customHeight="1">
      <c r="A47" s="79" t="s">
        <v>113</v>
      </c>
      <c r="B47" s="66" t="s">
        <v>86</v>
      </c>
      <c r="C47" s="62">
        <v>3</v>
      </c>
      <c r="D47" s="62">
        <v>10</v>
      </c>
      <c r="E47" s="63">
        <v>1400000000</v>
      </c>
      <c r="F47" s="64" t="s">
        <v>9</v>
      </c>
      <c r="G47" s="65">
        <f>G48+G50+G52+G55</f>
        <v>200</v>
      </c>
      <c r="H47" s="65">
        <f>H48+H50+H52+H55</f>
        <v>200</v>
      </c>
    </row>
    <row r="48" spans="1:8" s="37" customFormat="1" ht="49.5" customHeight="1">
      <c r="A48" s="61" t="s">
        <v>8</v>
      </c>
      <c r="B48" s="66" t="s">
        <v>86</v>
      </c>
      <c r="C48" s="62">
        <v>3</v>
      </c>
      <c r="D48" s="62">
        <v>10</v>
      </c>
      <c r="E48" s="63">
        <v>1400099990</v>
      </c>
      <c r="F48" s="64" t="s">
        <v>7</v>
      </c>
      <c r="G48" s="65">
        <f>G49</f>
        <v>17.1</v>
      </c>
      <c r="H48" s="65">
        <f>H49</f>
        <v>17.1</v>
      </c>
    </row>
    <row r="49" spans="1:8" s="37" customFormat="1" ht="21.75" customHeight="1">
      <c r="A49" s="61" t="s">
        <v>37</v>
      </c>
      <c r="B49" s="66" t="s">
        <v>86</v>
      </c>
      <c r="C49" s="62">
        <v>3</v>
      </c>
      <c r="D49" s="62">
        <v>10</v>
      </c>
      <c r="E49" s="63">
        <v>1400099990</v>
      </c>
      <c r="F49" s="64" t="s">
        <v>36</v>
      </c>
      <c r="G49" s="65">
        <v>17.1</v>
      </c>
      <c r="H49" s="65">
        <v>17.1</v>
      </c>
    </row>
    <row r="50" spans="1:8" s="37" customFormat="1" ht="21.75" customHeight="1">
      <c r="A50" s="61" t="s">
        <v>4</v>
      </c>
      <c r="B50" s="66" t="s">
        <v>86</v>
      </c>
      <c r="C50" s="62">
        <v>3</v>
      </c>
      <c r="D50" s="62">
        <v>10</v>
      </c>
      <c r="E50" s="63">
        <v>1400099990</v>
      </c>
      <c r="F50" s="64" t="s">
        <v>3</v>
      </c>
      <c r="G50" s="65">
        <f>G51</f>
        <v>27.3</v>
      </c>
      <c r="H50" s="65">
        <f>H51</f>
        <v>27.3</v>
      </c>
    </row>
    <row r="51" spans="1:8" s="37" customFormat="1" ht="21.75" customHeight="1">
      <c r="A51" s="61" t="s">
        <v>2</v>
      </c>
      <c r="B51" s="66" t="s">
        <v>86</v>
      </c>
      <c r="C51" s="62">
        <v>3</v>
      </c>
      <c r="D51" s="62">
        <v>10</v>
      </c>
      <c r="E51" s="63">
        <v>1400099990</v>
      </c>
      <c r="F51" s="64" t="s">
        <v>1</v>
      </c>
      <c r="G51" s="65">
        <v>27.3</v>
      </c>
      <c r="H51" s="65">
        <v>27.3</v>
      </c>
    </row>
    <row r="52" spans="1:8" s="37" customFormat="1" ht="48" customHeight="1">
      <c r="A52" s="61" t="s">
        <v>97</v>
      </c>
      <c r="B52" s="66" t="s">
        <v>86</v>
      </c>
      <c r="C52" s="62">
        <v>3</v>
      </c>
      <c r="D52" s="62">
        <v>10</v>
      </c>
      <c r="E52" s="63">
        <v>1400020803</v>
      </c>
      <c r="F52" s="78"/>
      <c r="G52" s="65">
        <f>G53</f>
        <v>150</v>
      </c>
      <c r="H52" s="65">
        <f>H53</f>
        <v>150</v>
      </c>
    </row>
    <row r="53" spans="1:8" s="37" customFormat="1" ht="21.75" customHeight="1">
      <c r="A53" s="61" t="s">
        <v>4</v>
      </c>
      <c r="B53" s="66" t="s">
        <v>86</v>
      </c>
      <c r="C53" s="62">
        <v>3</v>
      </c>
      <c r="D53" s="62">
        <v>10</v>
      </c>
      <c r="E53" s="63">
        <v>1400020803</v>
      </c>
      <c r="F53" s="64" t="s">
        <v>3</v>
      </c>
      <c r="G53" s="65">
        <f>G54</f>
        <v>150</v>
      </c>
      <c r="H53" s="65">
        <f>H54</f>
        <v>150</v>
      </c>
    </row>
    <row r="54" spans="1:8" s="37" customFormat="1" ht="21.75" customHeight="1">
      <c r="A54" s="61" t="s">
        <v>2</v>
      </c>
      <c r="B54" s="66" t="s">
        <v>86</v>
      </c>
      <c r="C54" s="62">
        <v>3</v>
      </c>
      <c r="D54" s="62">
        <v>10</v>
      </c>
      <c r="E54" s="63">
        <v>1400020803</v>
      </c>
      <c r="F54" s="64" t="s">
        <v>1</v>
      </c>
      <c r="G54" s="65">
        <v>150</v>
      </c>
      <c r="H54" s="65">
        <v>150</v>
      </c>
    </row>
    <row r="55" spans="1:8" s="37" customFormat="1" ht="61.5" customHeight="1">
      <c r="A55" s="61" t="s">
        <v>102</v>
      </c>
      <c r="B55" s="66" t="s">
        <v>86</v>
      </c>
      <c r="C55" s="62">
        <v>3</v>
      </c>
      <c r="D55" s="62">
        <v>10</v>
      </c>
      <c r="E55" s="63" t="s">
        <v>75</v>
      </c>
      <c r="F55" s="78"/>
      <c r="G55" s="65">
        <f>G56</f>
        <v>5.6</v>
      </c>
      <c r="H55" s="65">
        <f>H56</f>
        <v>5.6</v>
      </c>
    </row>
    <row r="56" spans="1:8" s="37" customFormat="1" ht="21.75" customHeight="1">
      <c r="A56" s="61" t="s">
        <v>4</v>
      </c>
      <c r="B56" s="66" t="s">
        <v>86</v>
      </c>
      <c r="C56" s="62">
        <v>3</v>
      </c>
      <c r="D56" s="62">
        <v>10</v>
      </c>
      <c r="E56" s="63" t="s">
        <v>75</v>
      </c>
      <c r="F56" s="64" t="s">
        <v>3</v>
      </c>
      <c r="G56" s="65">
        <f>G57</f>
        <v>5.6</v>
      </c>
      <c r="H56" s="65">
        <f>H57</f>
        <v>5.6</v>
      </c>
    </row>
    <row r="57" spans="1:8" s="37" customFormat="1" ht="21.75" customHeight="1">
      <c r="A57" s="61" t="s">
        <v>2</v>
      </c>
      <c r="B57" s="66" t="s">
        <v>86</v>
      </c>
      <c r="C57" s="62">
        <v>3</v>
      </c>
      <c r="D57" s="62">
        <v>10</v>
      </c>
      <c r="E57" s="63" t="s">
        <v>75</v>
      </c>
      <c r="F57" s="64" t="s">
        <v>1</v>
      </c>
      <c r="G57" s="65">
        <v>5.6</v>
      </c>
      <c r="H57" s="65">
        <v>5.6</v>
      </c>
    </row>
    <row r="58" spans="1:8" s="37" customFormat="1" ht="21.75" customHeight="1">
      <c r="A58" s="79" t="s">
        <v>38</v>
      </c>
      <c r="B58" s="66" t="s">
        <v>86</v>
      </c>
      <c r="C58" s="57">
        <v>3</v>
      </c>
      <c r="D58" s="57">
        <v>14</v>
      </c>
      <c r="E58" s="58" t="s">
        <v>9</v>
      </c>
      <c r="F58" s="59" t="s">
        <v>9</v>
      </c>
      <c r="G58" s="60">
        <f>G59</f>
        <v>31.2</v>
      </c>
      <c r="H58" s="60">
        <f>H59</f>
        <v>31.2</v>
      </c>
    </row>
    <row r="59" spans="1:8" s="37" customFormat="1" ht="39.75" customHeight="1">
      <c r="A59" s="53" t="s">
        <v>117</v>
      </c>
      <c r="B59" s="66" t="s">
        <v>86</v>
      </c>
      <c r="C59" s="62">
        <v>3</v>
      </c>
      <c r="D59" s="62">
        <v>14</v>
      </c>
      <c r="E59" s="63">
        <v>1300000000</v>
      </c>
      <c r="F59" s="64" t="s">
        <v>9</v>
      </c>
      <c r="G59" s="65">
        <f>+G60+G65</f>
        <v>31.2</v>
      </c>
      <c r="H59" s="65">
        <f>H60+H65</f>
        <v>31.2</v>
      </c>
    </row>
    <row r="60" spans="1:8" s="37" customFormat="1" ht="62.25" customHeight="1">
      <c r="A60" s="73" t="s">
        <v>98</v>
      </c>
      <c r="B60" s="66" t="s">
        <v>86</v>
      </c>
      <c r="C60" s="62">
        <v>3</v>
      </c>
      <c r="D60" s="62">
        <v>14</v>
      </c>
      <c r="E60" s="63">
        <v>1300082300</v>
      </c>
      <c r="F60" s="78"/>
      <c r="G60" s="65">
        <f>G61+G63</f>
        <v>15.6</v>
      </c>
      <c r="H60" s="65">
        <f>H61+H63</f>
        <v>15.6</v>
      </c>
    </row>
    <row r="61" spans="1:8" s="37" customFormat="1" ht="49.5" customHeight="1">
      <c r="A61" s="61" t="s">
        <v>8</v>
      </c>
      <c r="B61" s="66" t="s">
        <v>86</v>
      </c>
      <c r="C61" s="62">
        <v>3</v>
      </c>
      <c r="D61" s="62">
        <v>14</v>
      </c>
      <c r="E61" s="63">
        <v>1300082300</v>
      </c>
      <c r="F61" s="64" t="s">
        <v>7</v>
      </c>
      <c r="G61" s="65">
        <f>G62</f>
        <v>12.6</v>
      </c>
      <c r="H61" s="65">
        <f>H62</f>
        <v>12.6</v>
      </c>
    </row>
    <row r="62" spans="1:8" s="37" customFormat="1" ht="21.75" customHeight="1">
      <c r="A62" s="61" t="s">
        <v>37</v>
      </c>
      <c r="B62" s="66" t="s">
        <v>86</v>
      </c>
      <c r="C62" s="62">
        <v>3</v>
      </c>
      <c r="D62" s="62">
        <v>14</v>
      </c>
      <c r="E62" s="63">
        <v>1300082300</v>
      </c>
      <c r="F62" s="64" t="s">
        <v>36</v>
      </c>
      <c r="G62" s="65">
        <v>12.6</v>
      </c>
      <c r="H62" s="65">
        <v>12.6</v>
      </c>
    </row>
    <row r="63" spans="1:8" s="37" customFormat="1" ht="21.75" customHeight="1">
      <c r="A63" s="61" t="s">
        <v>4</v>
      </c>
      <c r="B63" s="66" t="s">
        <v>86</v>
      </c>
      <c r="C63" s="62">
        <v>3</v>
      </c>
      <c r="D63" s="62">
        <v>14</v>
      </c>
      <c r="E63" s="63">
        <v>1300082300</v>
      </c>
      <c r="F63" s="78">
        <v>200</v>
      </c>
      <c r="G63" s="65">
        <f>G64</f>
        <v>3</v>
      </c>
      <c r="H63" s="65">
        <f>H64</f>
        <v>3</v>
      </c>
    </row>
    <row r="64" spans="1:8" s="37" customFormat="1" ht="21.75" customHeight="1">
      <c r="A64" s="61" t="s">
        <v>2</v>
      </c>
      <c r="B64" s="66" t="s">
        <v>86</v>
      </c>
      <c r="C64" s="62">
        <v>3</v>
      </c>
      <c r="D64" s="62">
        <v>14</v>
      </c>
      <c r="E64" s="63">
        <v>1300082300</v>
      </c>
      <c r="F64" s="78">
        <v>240</v>
      </c>
      <c r="G64" s="65">
        <v>3</v>
      </c>
      <c r="H64" s="65">
        <v>3</v>
      </c>
    </row>
    <row r="65" spans="1:8" s="37" customFormat="1" ht="57.75" customHeight="1">
      <c r="A65" s="73" t="s">
        <v>99</v>
      </c>
      <c r="B65" s="66" t="s">
        <v>86</v>
      </c>
      <c r="C65" s="62">
        <v>3</v>
      </c>
      <c r="D65" s="62">
        <v>14</v>
      </c>
      <c r="E65" s="63" t="s">
        <v>79</v>
      </c>
      <c r="F65" s="78"/>
      <c r="G65" s="65">
        <f>G66+G68</f>
        <v>15.6</v>
      </c>
      <c r="H65" s="65">
        <f>H66+H68</f>
        <v>15.6</v>
      </c>
    </row>
    <row r="66" spans="1:8" s="37" customFormat="1" ht="21.75" customHeight="1">
      <c r="A66" s="61" t="s">
        <v>8</v>
      </c>
      <c r="B66" s="66" t="s">
        <v>86</v>
      </c>
      <c r="C66" s="62">
        <v>3</v>
      </c>
      <c r="D66" s="62">
        <v>14</v>
      </c>
      <c r="E66" s="63" t="s">
        <v>79</v>
      </c>
      <c r="F66" s="64" t="s">
        <v>7</v>
      </c>
      <c r="G66" s="65">
        <f>G67</f>
        <v>12.6</v>
      </c>
      <c r="H66" s="65">
        <f>H67</f>
        <v>12.6</v>
      </c>
    </row>
    <row r="67" spans="1:8" s="37" customFormat="1" ht="21.75" customHeight="1">
      <c r="A67" s="61" t="s">
        <v>37</v>
      </c>
      <c r="B67" s="66" t="s">
        <v>86</v>
      </c>
      <c r="C67" s="62">
        <v>3</v>
      </c>
      <c r="D67" s="62">
        <v>14</v>
      </c>
      <c r="E67" s="63" t="s">
        <v>79</v>
      </c>
      <c r="F67" s="64" t="s">
        <v>36</v>
      </c>
      <c r="G67" s="65">
        <v>12.6</v>
      </c>
      <c r="H67" s="65">
        <v>12.6</v>
      </c>
    </row>
    <row r="68" spans="1:8" s="37" customFormat="1" ht="21.75" customHeight="1">
      <c r="A68" s="61" t="s">
        <v>4</v>
      </c>
      <c r="B68" s="66" t="s">
        <v>86</v>
      </c>
      <c r="C68" s="62">
        <v>3</v>
      </c>
      <c r="D68" s="62">
        <v>14</v>
      </c>
      <c r="E68" s="63" t="s">
        <v>79</v>
      </c>
      <c r="F68" s="64" t="s">
        <v>3</v>
      </c>
      <c r="G68" s="65">
        <f>G69</f>
        <v>3</v>
      </c>
      <c r="H68" s="65">
        <f>H69</f>
        <v>3</v>
      </c>
    </row>
    <row r="69" spans="1:8" s="37" customFormat="1" ht="21.75" customHeight="1">
      <c r="A69" s="61" t="s">
        <v>2</v>
      </c>
      <c r="B69" s="66" t="s">
        <v>86</v>
      </c>
      <c r="C69" s="62">
        <v>3</v>
      </c>
      <c r="D69" s="62">
        <v>14</v>
      </c>
      <c r="E69" s="63" t="s">
        <v>79</v>
      </c>
      <c r="F69" s="64" t="s">
        <v>1</v>
      </c>
      <c r="G69" s="65">
        <v>3</v>
      </c>
      <c r="H69" s="65">
        <v>3</v>
      </c>
    </row>
    <row r="70" spans="1:8" s="37" customFormat="1" ht="12.75" customHeight="1">
      <c r="A70" s="79" t="s">
        <v>35</v>
      </c>
      <c r="B70" s="66" t="s">
        <v>86</v>
      </c>
      <c r="C70" s="57">
        <v>4</v>
      </c>
      <c r="D70" s="57">
        <v>0</v>
      </c>
      <c r="E70" s="58" t="s">
        <v>9</v>
      </c>
      <c r="F70" s="59" t="s">
        <v>9</v>
      </c>
      <c r="G70" s="60">
        <f>G75+G86+G71</f>
        <v>3058.6000000000004</v>
      </c>
      <c r="H70" s="60">
        <f>H75+H86+H71</f>
        <v>3078.6000000000004</v>
      </c>
    </row>
    <row r="71" spans="1:8" s="37" customFormat="1" ht="12.75" customHeight="1">
      <c r="A71" s="79" t="s">
        <v>93</v>
      </c>
      <c r="B71" s="66" t="s">
        <v>86</v>
      </c>
      <c r="C71" s="62">
        <v>4</v>
      </c>
      <c r="D71" s="62">
        <v>5</v>
      </c>
      <c r="E71" s="80"/>
      <c r="F71" s="59"/>
      <c r="G71" s="60">
        <f>G72</f>
        <v>1.8</v>
      </c>
      <c r="H71" s="60">
        <f>H72</f>
        <v>1.8</v>
      </c>
    </row>
    <row r="72" spans="1:8" s="37" customFormat="1" ht="60.75" customHeight="1">
      <c r="A72" s="79" t="s">
        <v>104</v>
      </c>
      <c r="B72" s="66"/>
      <c r="C72" s="62"/>
      <c r="D72" s="62"/>
      <c r="E72" s="80"/>
      <c r="F72" s="59"/>
      <c r="G72" s="60">
        <f>G73</f>
        <v>1.8</v>
      </c>
      <c r="H72" s="60">
        <f>H73</f>
        <v>1.8</v>
      </c>
    </row>
    <row r="73" spans="1:8" s="37" customFormat="1" ht="25.5" customHeight="1">
      <c r="A73" s="61" t="s">
        <v>4</v>
      </c>
      <c r="B73" s="66" t="s">
        <v>86</v>
      </c>
      <c r="C73" s="62">
        <v>4</v>
      </c>
      <c r="D73" s="62">
        <v>5</v>
      </c>
      <c r="E73" s="81">
        <v>85184200</v>
      </c>
      <c r="F73" s="78">
        <v>200</v>
      </c>
      <c r="G73" s="65">
        <f>G74</f>
        <v>1.8</v>
      </c>
      <c r="H73" s="65">
        <v>1.8</v>
      </c>
    </row>
    <row r="74" spans="1:8" s="37" customFormat="1" ht="24.75" customHeight="1">
      <c r="A74" s="61" t="s">
        <v>2</v>
      </c>
      <c r="B74" s="66" t="s">
        <v>86</v>
      </c>
      <c r="C74" s="62">
        <v>4</v>
      </c>
      <c r="D74" s="62">
        <v>5</v>
      </c>
      <c r="E74" s="81">
        <v>85184200</v>
      </c>
      <c r="F74" s="78">
        <v>240</v>
      </c>
      <c r="G74" s="65">
        <v>1.8</v>
      </c>
      <c r="H74" s="65">
        <v>1.8</v>
      </c>
    </row>
    <row r="75" spans="1:8" s="37" customFormat="1" ht="12.75" customHeight="1">
      <c r="A75" s="79" t="s">
        <v>34</v>
      </c>
      <c r="B75" s="66" t="s">
        <v>86</v>
      </c>
      <c r="C75" s="57">
        <v>4</v>
      </c>
      <c r="D75" s="57">
        <v>9</v>
      </c>
      <c r="E75" s="58" t="s">
        <v>9</v>
      </c>
      <c r="F75" s="59" t="s">
        <v>9</v>
      </c>
      <c r="G75" s="60">
        <f>G76</f>
        <v>3024.8</v>
      </c>
      <c r="H75" s="60">
        <f>H76</f>
        <v>3024.8</v>
      </c>
    </row>
    <row r="76" spans="1:8" s="37" customFormat="1" ht="39" customHeight="1">
      <c r="A76" s="79" t="s">
        <v>65</v>
      </c>
      <c r="B76" s="66" t="s">
        <v>86</v>
      </c>
      <c r="C76" s="62">
        <v>4</v>
      </c>
      <c r="D76" s="62">
        <v>9</v>
      </c>
      <c r="E76" s="81">
        <v>1800000000</v>
      </c>
      <c r="F76" s="64" t="s">
        <v>9</v>
      </c>
      <c r="G76" s="65">
        <f>G77+G80+G83</f>
        <v>3024.8</v>
      </c>
      <c r="H76" s="65">
        <f>H77+H80+H83</f>
        <v>3024.8</v>
      </c>
    </row>
    <row r="77" spans="1:8" s="37" customFormat="1" ht="25.5" customHeight="1">
      <c r="A77" s="61" t="s">
        <v>77</v>
      </c>
      <c r="B77" s="66" t="s">
        <v>86</v>
      </c>
      <c r="C77" s="62">
        <v>4</v>
      </c>
      <c r="D77" s="62">
        <v>9</v>
      </c>
      <c r="E77" s="63">
        <v>1810099990</v>
      </c>
      <c r="F77" s="64"/>
      <c r="G77" s="65">
        <f>G78</f>
        <v>2344.8</v>
      </c>
      <c r="H77" s="65">
        <f>H78</f>
        <v>2344.8</v>
      </c>
    </row>
    <row r="78" spans="1:8" s="37" customFormat="1" ht="21.75" customHeight="1">
      <c r="A78" s="61" t="s">
        <v>4</v>
      </c>
      <c r="B78" s="66" t="s">
        <v>86</v>
      </c>
      <c r="C78" s="62">
        <v>4</v>
      </c>
      <c r="D78" s="62">
        <v>9</v>
      </c>
      <c r="E78" s="63">
        <v>1810099990</v>
      </c>
      <c r="F78" s="64" t="s">
        <v>3</v>
      </c>
      <c r="G78" s="65">
        <f>G79</f>
        <v>2344.8</v>
      </c>
      <c r="H78" s="65">
        <f>H79</f>
        <v>2344.8</v>
      </c>
    </row>
    <row r="79" spans="1:8" s="37" customFormat="1" ht="21.75" customHeight="1">
      <c r="A79" s="61" t="s">
        <v>2</v>
      </c>
      <c r="B79" s="66" t="s">
        <v>86</v>
      </c>
      <c r="C79" s="62">
        <v>4</v>
      </c>
      <c r="D79" s="62">
        <v>9</v>
      </c>
      <c r="E79" s="63">
        <v>1810099990</v>
      </c>
      <c r="F79" s="64" t="s">
        <v>1</v>
      </c>
      <c r="G79" s="65">
        <v>2344.8</v>
      </c>
      <c r="H79" s="65">
        <v>2344.8</v>
      </c>
    </row>
    <row r="80" spans="1:8" s="37" customFormat="1" ht="21.75" customHeight="1">
      <c r="A80" s="61" t="s">
        <v>78</v>
      </c>
      <c r="B80" s="66" t="s">
        <v>86</v>
      </c>
      <c r="C80" s="62">
        <v>4</v>
      </c>
      <c r="D80" s="62">
        <v>9</v>
      </c>
      <c r="E80" s="63">
        <v>1820099990</v>
      </c>
      <c r="F80" s="64"/>
      <c r="G80" s="65">
        <f>G81</f>
        <v>280</v>
      </c>
      <c r="H80" s="65">
        <f>H81</f>
        <v>280</v>
      </c>
    </row>
    <row r="81" spans="1:8" s="37" customFormat="1" ht="21.75" customHeight="1">
      <c r="A81" s="61" t="s">
        <v>4</v>
      </c>
      <c r="B81" s="66" t="s">
        <v>86</v>
      </c>
      <c r="C81" s="62">
        <v>4</v>
      </c>
      <c r="D81" s="62">
        <v>9</v>
      </c>
      <c r="E81" s="63">
        <v>1820099990</v>
      </c>
      <c r="F81" s="64" t="s">
        <v>3</v>
      </c>
      <c r="G81" s="65">
        <f>G82</f>
        <v>280</v>
      </c>
      <c r="H81" s="65">
        <f>H82</f>
        <v>280</v>
      </c>
    </row>
    <row r="82" spans="1:8" s="37" customFormat="1" ht="21.75" customHeight="1">
      <c r="A82" s="61" t="s">
        <v>2</v>
      </c>
      <c r="B82" s="66" t="s">
        <v>86</v>
      </c>
      <c r="C82" s="62">
        <v>4</v>
      </c>
      <c r="D82" s="62">
        <v>9</v>
      </c>
      <c r="E82" s="63">
        <v>1820099990</v>
      </c>
      <c r="F82" s="64" t="s">
        <v>1</v>
      </c>
      <c r="G82" s="65">
        <v>280</v>
      </c>
      <c r="H82" s="65">
        <v>280</v>
      </c>
    </row>
    <row r="83" spans="1:8" s="37" customFormat="1" ht="21" customHeight="1">
      <c r="A83" s="61" t="s">
        <v>90</v>
      </c>
      <c r="B83" s="66" t="s">
        <v>86</v>
      </c>
      <c r="C83" s="62">
        <v>4</v>
      </c>
      <c r="D83" s="62">
        <v>9</v>
      </c>
      <c r="E83" s="63">
        <v>1830099990</v>
      </c>
      <c r="F83" s="64"/>
      <c r="G83" s="65">
        <f>G84</f>
        <v>400</v>
      </c>
      <c r="H83" s="65">
        <f>H84</f>
        <v>400</v>
      </c>
    </row>
    <row r="84" spans="1:8" s="37" customFormat="1" ht="21.75" customHeight="1">
      <c r="A84" s="61" t="s">
        <v>4</v>
      </c>
      <c r="B84" s="66" t="s">
        <v>86</v>
      </c>
      <c r="C84" s="62">
        <v>4</v>
      </c>
      <c r="D84" s="62">
        <v>9</v>
      </c>
      <c r="E84" s="63">
        <v>1830099990</v>
      </c>
      <c r="F84" s="64" t="s">
        <v>3</v>
      </c>
      <c r="G84" s="65">
        <f>G85</f>
        <v>400</v>
      </c>
      <c r="H84" s="65">
        <f>H85</f>
        <v>400</v>
      </c>
    </row>
    <row r="85" spans="1:8" s="37" customFormat="1" ht="21.75" customHeight="1">
      <c r="A85" s="61" t="s">
        <v>2</v>
      </c>
      <c r="B85" s="66" t="s">
        <v>86</v>
      </c>
      <c r="C85" s="62">
        <v>4</v>
      </c>
      <c r="D85" s="62">
        <v>9</v>
      </c>
      <c r="E85" s="63">
        <v>1830099990</v>
      </c>
      <c r="F85" s="64" t="s">
        <v>1</v>
      </c>
      <c r="G85" s="65">
        <v>400</v>
      </c>
      <c r="H85" s="65">
        <v>400</v>
      </c>
    </row>
    <row r="86" spans="1:8" s="37" customFormat="1" ht="16.5" customHeight="1">
      <c r="A86" s="79" t="s">
        <v>33</v>
      </c>
      <c r="B86" s="66" t="s">
        <v>86</v>
      </c>
      <c r="C86" s="57">
        <v>4</v>
      </c>
      <c r="D86" s="57">
        <v>12</v>
      </c>
      <c r="E86" s="58" t="s">
        <v>9</v>
      </c>
      <c r="F86" s="59" t="s">
        <v>9</v>
      </c>
      <c r="G86" s="60">
        <f>G87+G90</f>
        <v>32</v>
      </c>
      <c r="H86" s="60">
        <f>H87+H90</f>
        <v>52</v>
      </c>
    </row>
    <row r="87" spans="1:8" s="37" customFormat="1" ht="38.25" customHeight="1">
      <c r="A87" s="79" t="s">
        <v>116</v>
      </c>
      <c r="B87" s="66" t="s">
        <v>86</v>
      </c>
      <c r="C87" s="62">
        <v>4</v>
      </c>
      <c r="D87" s="62">
        <v>12</v>
      </c>
      <c r="E87" s="63">
        <v>1600099990</v>
      </c>
      <c r="F87" s="64" t="s">
        <v>9</v>
      </c>
      <c r="G87" s="65">
        <f>G88</f>
        <v>1</v>
      </c>
      <c r="H87" s="65">
        <f>H88</f>
        <v>1</v>
      </c>
    </row>
    <row r="88" spans="1:8" s="37" customFormat="1" ht="21.75" customHeight="1">
      <c r="A88" s="61" t="s">
        <v>4</v>
      </c>
      <c r="B88" s="66" t="s">
        <v>86</v>
      </c>
      <c r="C88" s="62">
        <v>4</v>
      </c>
      <c r="D88" s="62">
        <v>12</v>
      </c>
      <c r="E88" s="63">
        <v>1600099990</v>
      </c>
      <c r="F88" s="64" t="s">
        <v>3</v>
      </c>
      <c r="G88" s="65">
        <f>G89</f>
        <v>1</v>
      </c>
      <c r="H88" s="65">
        <f>H89</f>
        <v>1</v>
      </c>
    </row>
    <row r="89" spans="1:8" s="37" customFormat="1" ht="21.75" customHeight="1">
      <c r="A89" s="61" t="s">
        <v>2</v>
      </c>
      <c r="B89" s="66" t="s">
        <v>86</v>
      </c>
      <c r="C89" s="62">
        <v>4</v>
      </c>
      <c r="D89" s="62">
        <v>12</v>
      </c>
      <c r="E89" s="63">
        <v>1600099990</v>
      </c>
      <c r="F89" s="64" t="s">
        <v>1</v>
      </c>
      <c r="G89" s="65">
        <v>1</v>
      </c>
      <c r="H89" s="65">
        <v>1</v>
      </c>
    </row>
    <row r="90" spans="1:8" s="37" customFormat="1" ht="36.75" customHeight="1">
      <c r="A90" s="79" t="s">
        <v>114</v>
      </c>
      <c r="B90" s="66" t="s">
        <v>86</v>
      </c>
      <c r="C90" s="62">
        <v>4</v>
      </c>
      <c r="D90" s="62">
        <v>12</v>
      </c>
      <c r="E90" s="63">
        <v>3400099990</v>
      </c>
      <c r="F90" s="64" t="s">
        <v>9</v>
      </c>
      <c r="G90" s="65">
        <f>G91</f>
        <v>31</v>
      </c>
      <c r="H90" s="65">
        <f>H91</f>
        <v>51</v>
      </c>
    </row>
    <row r="91" spans="1:8" s="37" customFormat="1" ht="21.75" customHeight="1">
      <c r="A91" s="61" t="s">
        <v>4</v>
      </c>
      <c r="B91" s="66" t="s">
        <v>86</v>
      </c>
      <c r="C91" s="62">
        <v>4</v>
      </c>
      <c r="D91" s="62">
        <v>12</v>
      </c>
      <c r="E91" s="63">
        <v>3400099990</v>
      </c>
      <c r="F91" s="64" t="s">
        <v>3</v>
      </c>
      <c r="G91" s="65">
        <f>G92</f>
        <v>31</v>
      </c>
      <c r="H91" s="65">
        <f>H92</f>
        <v>51</v>
      </c>
    </row>
    <row r="92" spans="1:8" s="37" customFormat="1" ht="21.75" customHeight="1">
      <c r="A92" s="61" t="s">
        <v>2</v>
      </c>
      <c r="B92" s="66" t="s">
        <v>86</v>
      </c>
      <c r="C92" s="62">
        <v>4</v>
      </c>
      <c r="D92" s="62">
        <v>12</v>
      </c>
      <c r="E92" s="63">
        <v>3400099990</v>
      </c>
      <c r="F92" s="64" t="s">
        <v>1</v>
      </c>
      <c r="G92" s="65">
        <v>31</v>
      </c>
      <c r="H92" s="65">
        <v>51</v>
      </c>
    </row>
    <row r="93" spans="1:8" s="37" customFormat="1" ht="12.75" customHeight="1">
      <c r="A93" s="79" t="s">
        <v>32</v>
      </c>
      <c r="B93" s="66" t="s">
        <v>86</v>
      </c>
      <c r="C93" s="57">
        <v>5</v>
      </c>
      <c r="D93" s="57">
        <v>0</v>
      </c>
      <c r="E93" s="58" t="s">
        <v>9</v>
      </c>
      <c r="F93" s="59" t="s">
        <v>9</v>
      </c>
      <c r="G93" s="60">
        <f>G94+G98</f>
        <v>0</v>
      </c>
      <c r="H93" s="60">
        <f>H94+H98</f>
        <v>0</v>
      </c>
    </row>
    <row r="94" spans="1:8" s="37" customFormat="1" ht="12.75" customHeight="1">
      <c r="A94" s="79" t="s">
        <v>31</v>
      </c>
      <c r="B94" s="66" t="s">
        <v>86</v>
      </c>
      <c r="C94" s="57">
        <v>5</v>
      </c>
      <c r="D94" s="57">
        <v>1</v>
      </c>
      <c r="E94" s="58" t="s">
        <v>9</v>
      </c>
      <c r="F94" s="59" t="s">
        <v>9</v>
      </c>
      <c r="G94" s="60">
        <f aca="true" t="shared" si="3" ref="G94:H96">G95</f>
        <v>0</v>
      </c>
      <c r="H94" s="60">
        <f t="shared" si="3"/>
        <v>0</v>
      </c>
    </row>
    <row r="95" spans="1:8" s="37" customFormat="1" ht="12.75" customHeight="1">
      <c r="A95" s="61" t="s">
        <v>17</v>
      </c>
      <c r="B95" s="66" t="s">
        <v>86</v>
      </c>
      <c r="C95" s="62">
        <v>5</v>
      </c>
      <c r="D95" s="62">
        <v>1</v>
      </c>
      <c r="E95" s="63" t="s">
        <v>13</v>
      </c>
      <c r="F95" s="78" t="s">
        <v>9</v>
      </c>
      <c r="G95" s="65">
        <f t="shared" si="3"/>
        <v>0</v>
      </c>
      <c r="H95" s="65">
        <f t="shared" si="3"/>
        <v>0</v>
      </c>
    </row>
    <row r="96" spans="1:8" s="37" customFormat="1" ht="21.75" customHeight="1">
      <c r="A96" s="61" t="s">
        <v>4</v>
      </c>
      <c r="B96" s="66" t="s">
        <v>86</v>
      </c>
      <c r="C96" s="62">
        <v>5</v>
      </c>
      <c r="D96" s="62">
        <v>1</v>
      </c>
      <c r="E96" s="63" t="s">
        <v>13</v>
      </c>
      <c r="F96" s="64" t="s">
        <v>3</v>
      </c>
      <c r="G96" s="65">
        <f t="shared" si="3"/>
        <v>0</v>
      </c>
      <c r="H96" s="65">
        <f t="shared" si="3"/>
        <v>0</v>
      </c>
    </row>
    <row r="97" spans="1:8" s="37" customFormat="1" ht="21.75" customHeight="1">
      <c r="A97" s="61" t="s">
        <v>2</v>
      </c>
      <c r="B97" s="66" t="s">
        <v>86</v>
      </c>
      <c r="C97" s="62">
        <v>5</v>
      </c>
      <c r="D97" s="62">
        <v>1</v>
      </c>
      <c r="E97" s="63" t="s">
        <v>13</v>
      </c>
      <c r="F97" s="64" t="s">
        <v>1</v>
      </c>
      <c r="G97" s="65">
        <v>0</v>
      </c>
      <c r="H97" s="65">
        <v>0</v>
      </c>
    </row>
    <row r="98" spans="1:8" s="37" customFormat="1" ht="12.75" customHeight="1">
      <c r="A98" s="79" t="s">
        <v>30</v>
      </c>
      <c r="B98" s="66" t="s">
        <v>86</v>
      </c>
      <c r="C98" s="57">
        <v>5</v>
      </c>
      <c r="D98" s="57">
        <v>3</v>
      </c>
      <c r="E98" s="58" t="s">
        <v>9</v>
      </c>
      <c r="F98" s="59" t="s">
        <v>9</v>
      </c>
      <c r="G98" s="60">
        <f aca="true" t="shared" si="4" ref="G98:H100">G99</f>
        <v>0</v>
      </c>
      <c r="H98" s="60">
        <f t="shared" si="4"/>
        <v>0</v>
      </c>
    </row>
    <row r="99" spans="1:8" s="37" customFormat="1" ht="12.75" customHeight="1">
      <c r="A99" s="61" t="s">
        <v>17</v>
      </c>
      <c r="B99" s="66" t="s">
        <v>86</v>
      </c>
      <c r="C99" s="62">
        <v>5</v>
      </c>
      <c r="D99" s="62">
        <v>3</v>
      </c>
      <c r="E99" s="63" t="s">
        <v>13</v>
      </c>
      <c r="F99" s="64" t="s">
        <v>9</v>
      </c>
      <c r="G99" s="65">
        <f t="shared" si="4"/>
        <v>0</v>
      </c>
      <c r="H99" s="65">
        <f t="shared" si="4"/>
        <v>0</v>
      </c>
    </row>
    <row r="100" spans="1:8" s="37" customFormat="1" ht="21.75" customHeight="1">
      <c r="A100" s="61" t="s">
        <v>4</v>
      </c>
      <c r="B100" s="66" t="s">
        <v>86</v>
      </c>
      <c r="C100" s="62">
        <v>5</v>
      </c>
      <c r="D100" s="62">
        <v>3</v>
      </c>
      <c r="E100" s="63" t="s">
        <v>13</v>
      </c>
      <c r="F100" s="64" t="s">
        <v>3</v>
      </c>
      <c r="G100" s="65">
        <f t="shared" si="4"/>
        <v>0</v>
      </c>
      <c r="H100" s="65">
        <f t="shared" si="4"/>
        <v>0</v>
      </c>
    </row>
    <row r="101" spans="1:8" s="37" customFormat="1" ht="21.75" customHeight="1">
      <c r="A101" s="61" t="s">
        <v>2</v>
      </c>
      <c r="B101" s="66" t="s">
        <v>86</v>
      </c>
      <c r="C101" s="62">
        <v>5</v>
      </c>
      <c r="D101" s="62">
        <v>3</v>
      </c>
      <c r="E101" s="63" t="s">
        <v>13</v>
      </c>
      <c r="F101" s="64" t="s">
        <v>1</v>
      </c>
      <c r="G101" s="65">
        <v>0</v>
      </c>
      <c r="H101" s="65">
        <v>0</v>
      </c>
    </row>
    <row r="102" spans="1:8" s="37" customFormat="1" ht="12.75" customHeight="1">
      <c r="A102" s="79" t="s">
        <v>67</v>
      </c>
      <c r="B102" s="66" t="s">
        <v>86</v>
      </c>
      <c r="C102" s="57">
        <v>8</v>
      </c>
      <c r="D102" s="57">
        <v>0</v>
      </c>
      <c r="E102" s="58" t="s">
        <v>9</v>
      </c>
      <c r="F102" s="59" t="s">
        <v>9</v>
      </c>
      <c r="G102" s="60">
        <f>G103</f>
        <v>9192</v>
      </c>
      <c r="H102" s="60">
        <f>H103</f>
        <v>9334</v>
      </c>
    </row>
    <row r="103" spans="1:8" s="37" customFormat="1" ht="12.75" customHeight="1">
      <c r="A103" s="79" t="s">
        <v>29</v>
      </c>
      <c r="B103" s="66" t="s">
        <v>86</v>
      </c>
      <c r="C103" s="57">
        <v>8</v>
      </c>
      <c r="D103" s="57">
        <v>1</v>
      </c>
      <c r="E103" s="58" t="s">
        <v>9</v>
      </c>
      <c r="F103" s="59" t="s">
        <v>9</v>
      </c>
      <c r="G103" s="60">
        <f>G105</f>
        <v>9192</v>
      </c>
      <c r="H103" s="60">
        <f>H105</f>
        <v>9334</v>
      </c>
    </row>
    <row r="104" spans="1:8" s="37" customFormat="1" ht="39.75" customHeight="1">
      <c r="A104" s="79" t="s">
        <v>115</v>
      </c>
      <c r="B104" s="66" t="s">
        <v>86</v>
      </c>
      <c r="C104" s="62">
        <v>0</v>
      </c>
      <c r="D104" s="62">
        <v>0</v>
      </c>
      <c r="E104" s="63">
        <v>500000590</v>
      </c>
      <c r="F104" s="64" t="s">
        <v>9</v>
      </c>
      <c r="G104" s="65">
        <f>G105+G120</f>
        <v>10285</v>
      </c>
      <c r="H104" s="65">
        <f>H105+H120</f>
        <v>10438.4</v>
      </c>
    </row>
    <row r="105" spans="1:8" s="37" customFormat="1" ht="39.75" customHeight="1">
      <c r="A105" s="82" t="s">
        <v>69</v>
      </c>
      <c r="B105" s="66" t="s">
        <v>86</v>
      </c>
      <c r="C105" s="62">
        <v>8</v>
      </c>
      <c r="D105" s="62">
        <v>1</v>
      </c>
      <c r="E105" s="63">
        <v>510000590</v>
      </c>
      <c r="F105" s="64"/>
      <c r="G105" s="65">
        <f>G106+G108+G110</f>
        <v>9192</v>
      </c>
      <c r="H105" s="65">
        <f>H106+H108+H110</f>
        <v>9334</v>
      </c>
    </row>
    <row r="106" spans="1:8" s="37" customFormat="1" ht="48" customHeight="1">
      <c r="A106" s="61" t="s">
        <v>8</v>
      </c>
      <c r="B106" s="66" t="s">
        <v>86</v>
      </c>
      <c r="C106" s="62">
        <v>8</v>
      </c>
      <c r="D106" s="62">
        <v>1</v>
      </c>
      <c r="E106" s="63">
        <v>510000590</v>
      </c>
      <c r="F106" s="64" t="s">
        <v>7</v>
      </c>
      <c r="G106" s="65">
        <f>G107</f>
        <v>7242</v>
      </c>
      <c r="H106" s="65">
        <f>H107</f>
        <v>7384</v>
      </c>
    </row>
    <row r="107" spans="1:8" s="37" customFormat="1" ht="12.75" customHeight="1">
      <c r="A107" s="61" t="s">
        <v>6</v>
      </c>
      <c r="B107" s="66" t="s">
        <v>86</v>
      </c>
      <c r="C107" s="62">
        <v>8</v>
      </c>
      <c r="D107" s="62">
        <v>1</v>
      </c>
      <c r="E107" s="63">
        <v>510000590</v>
      </c>
      <c r="F107" s="64" t="s">
        <v>5</v>
      </c>
      <c r="G107" s="65">
        <v>7242</v>
      </c>
      <c r="H107" s="65">
        <v>7384</v>
      </c>
    </row>
    <row r="108" spans="1:8" s="37" customFormat="1" ht="21.75" customHeight="1">
      <c r="A108" s="61" t="s">
        <v>4</v>
      </c>
      <c r="B108" s="66" t="s">
        <v>86</v>
      </c>
      <c r="C108" s="62">
        <v>8</v>
      </c>
      <c r="D108" s="62">
        <v>1</v>
      </c>
      <c r="E108" s="63">
        <v>510000590</v>
      </c>
      <c r="F108" s="64" t="s">
        <v>3</v>
      </c>
      <c r="G108" s="65">
        <f>G109</f>
        <v>1650</v>
      </c>
      <c r="H108" s="65">
        <f>H109</f>
        <v>1650</v>
      </c>
    </row>
    <row r="109" spans="1:8" s="37" customFormat="1" ht="21.75" customHeight="1">
      <c r="A109" s="61" t="s">
        <v>2</v>
      </c>
      <c r="B109" s="66" t="s">
        <v>86</v>
      </c>
      <c r="C109" s="62">
        <v>8</v>
      </c>
      <c r="D109" s="62">
        <v>1</v>
      </c>
      <c r="E109" s="63">
        <v>510000590</v>
      </c>
      <c r="F109" s="64" t="s">
        <v>1</v>
      </c>
      <c r="G109" s="65">
        <v>1650</v>
      </c>
      <c r="H109" s="65">
        <v>1650</v>
      </c>
    </row>
    <row r="110" spans="1:8" s="37" customFormat="1" ht="12.75" customHeight="1">
      <c r="A110" s="61" t="s">
        <v>28</v>
      </c>
      <c r="B110" s="66" t="s">
        <v>86</v>
      </c>
      <c r="C110" s="62">
        <v>8</v>
      </c>
      <c r="D110" s="62">
        <v>1</v>
      </c>
      <c r="E110" s="63">
        <v>510000590</v>
      </c>
      <c r="F110" s="64" t="s">
        <v>27</v>
      </c>
      <c r="G110" s="65">
        <f>SUM(G111:G111)</f>
        <v>300</v>
      </c>
      <c r="H110" s="65">
        <f>SUM(H111:H111)</f>
        <v>300</v>
      </c>
    </row>
    <row r="111" spans="1:8" s="37" customFormat="1" ht="12.75" customHeight="1">
      <c r="A111" s="61" t="s">
        <v>26</v>
      </c>
      <c r="B111" s="66" t="s">
        <v>86</v>
      </c>
      <c r="C111" s="62">
        <v>8</v>
      </c>
      <c r="D111" s="62">
        <v>1</v>
      </c>
      <c r="E111" s="63">
        <v>510000590</v>
      </c>
      <c r="F111" s="64" t="s">
        <v>25</v>
      </c>
      <c r="G111" s="65">
        <v>300</v>
      </c>
      <c r="H111" s="65">
        <v>300</v>
      </c>
    </row>
    <row r="112" spans="1:8" s="37" customFormat="1" ht="12.75" customHeight="1">
      <c r="A112" s="79" t="s">
        <v>21</v>
      </c>
      <c r="B112" s="66" t="s">
        <v>86</v>
      </c>
      <c r="C112" s="83">
        <v>10</v>
      </c>
      <c r="D112" s="57">
        <v>0</v>
      </c>
      <c r="E112" s="58" t="s">
        <v>9</v>
      </c>
      <c r="F112" s="59" t="s">
        <v>9</v>
      </c>
      <c r="G112" s="60">
        <f aca="true" t="shared" si="5" ref="G112:H116">G113</f>
        <v>240</v>
      </c>
      <c r="H112" s="60">
        <f t="shared" si="5"/>
        <v>240</v>
      </c>
    </row>
    <row r="113" spans="1:8" s="37" customFormat="1" ht="12.75" customHeight="1">
      <c r="A113" s="79" t="s">
        <v>20</v>
      </c>
      <c r="B113" s="66" t="s">
        <v>86</v>
      </c>
      <c r="C113" s="57">
        <v>10</v>
      </c>
      <c r="D113" s="57">
        <v>1</v>
      </c>
      <c r="E113" s="58" t="s">
        <v>9</v>
      </c>
      <c r="F113" s="59" t="s">
        <v>9</v>
      </c>
      <c r="G113" s="60">
        <f t="shared" si="5"/>
        <v>240</v>
      </c>
      <c r="H113" s="60">
        <f t="shared" si="5"/>
        <v>240</v>
      </c>
    </row>
    <row r="114" spans="1:8" s="37" customFormat="1" ht="12.75" customHeight="1">
      <c r="A114" s="61" t="s">
        <v>19</v>
      </c>
      <c r="B114" s="66" t="s">
        <v>86</v>
      </c>
      <c r="C114" s="62">
        <v>10</v>
      </c>
      <c r="D114" s="62">
        <v>1</v>
      </c>
      <c r="E114" s="63" t="s">
        <v>18</v>
      </c>
      <c r="F114" s="64" t="s">
        <v>9</v>
      </c>
      <c r="G114" s="65">
        <f t="shared" si="5"/>
        <v>240</v>
      </c>
      <c r="H114" s="65">
        <f t="shared" si="5"/>
        <v>240</v>
      </c>
    </row>
    <row r="115" spans="1:8" s="37" customFormat="1" ht="12.75" customHeight="1">
      <c r="A115" s="61" t="s">
        <v>17</v>
      </c>
      <c r="B115" s="66" t="s">
        <v>86</v>
      </c>
      <c r="C115" s="62">
        <v>10</v>
      </c>
      <c r="D115" s="62">
        <v>1</v>
      </c>
      <c r="E115" s="63" t="s">
        <v>13</v>
      </c>
      <c r="F115" s="64" t="s">
        <v>9</v>
      </c>
      <c r="G115" s="65">
        <f t="shared" si="5"/>
        <v>240</v>
      </c>
      <c r="H115" s="65">
        <f t="shared" si="5"/>
        <v>240</v>
      </c>
    </row>
    <row r="116" spans="1:8" s="37" customFormat="1" ht="12.75" customHeight="1">
      <c r="A116" s="61" t="s">
        <v>16</v>
      </c>
      <c r="B116" s="66" t="s">
        <v>86</v>
      </c>
      <c r="C116" s="62">
        <v>10</v>
      </c>
      <c r="D116" s="62">
        <v>1</v>
      </c>
      <c r="E116" s="63" t="s">
        <v>13</v>
      </c>
      <c r="F116" s="64" t="s">
        <v>15</v>
      </c>
      <c r="G116" s="65">
        <f t="shared" si="5"/>
        <v>240</v>
      </c>
      <c r="H116" s="65">
        <f t="shared" si="5"/>
        <v>240</v>
      </c>
    </row>
    <row r="117" spans="1:8" s="37" customFormat="1" ht="21.75" customHeight="1">
      <c r="A117" s="61" t="s">
        <v>14</v>
      </c>
      <c r="B117" s="66" t="s">
        <v>86</v>
      </c>
      <c r="C117" s="62">
        <v>10</v>
      </c>
      <c r="D117" s="62">
        <v>1</v>
      </c>
      <c r="E117" s="63" t="s">
        <v>13</v>
      </c>
      <c r="F117" s="64" t="s">
        <v>12</v>
      </c>
      <c r="G117" s="65">
        <v>240</v>
      </c>
      <c r="H117" s="65">
        <v>240</v>
      </c>
    </row>
    <row r="118" spans="1:8" s="37" customFormat="1" ht="12.75" customHeight="1">
      <c r="A118" s="79" t="s">
        <v>11</v>
      </c>
      <c r="B118" s="66" t="s">
        <v>86</v>
      </c>
      <c r="C118" s="57">
        <v>11</v>
      </c>
      <c r="D118" s="57">
        <v>0</v>
      </c>
      <c r="E118" s="58" t="s">
        <v>9</v>
      </c>
      <c r="F118" s="59" t="s">
        <v>9</v>
      </c>
      <c r="G118" s="60">
        <f aca="true" t="shared" si="6" ref="G118:H121">G119</f>
        <v>1093</v>
      </c>
      <c r="H118" s="60">
        <f t="shared" si="6"/>
        <v>1104.4</v>
      </c>
    </row>
    <row r="119" spans="1:8" s="37" customFormat="1" ht="12.75" customHeight="1">
      <c r="A119" s="79" t="s">
        <v>10</v>
      </c>
      <c r="B119" s="66" t="s">
        <v>86</v>
      </c>
      <c r="C119" s="57">
        <v>11</v>
      </c>
      <c r="D119" s="57">
        <v>1</v>
      </c>
      <c r="E119" s="58" t="s">
        <v>9</v>
      </c>
      <c r="F119" s="59" t="s">
        <v>9</v>
      </c>
      <c r="G119" s="60">
        <f t="shared" si="6"/>
        <v>1093</v>
      </c>
      <c r="H119" s="60">
        <f t="shared" si="6"/>
        <v>1104.4</v>
      </c>
    </row>
    <row r="120" spans="1:8" s="37" customFormat="1" ht="24" customHeight="1">
      <c r="A120" s="84" t="s">
        <v>68</v>
      </c>
      <c r="B120" s="66" t="s">
        <v>86</v>
      </c>
      <c r="C120" s="62">
        <v>11</v>
      </c>
      <c r="D120" s="62">
        <v>1</v>
      </c>
      <c r="E120" s="63">
        <v>520000590</v>
      </c>
      <c r="F120" s="64" t="s">
        <v>9</v>
      </c>
      <c r="G120" s="65">
        <f t="shared" si="6"/>
        <v>1093</v>
      </c>
      <c r="H120" s="65">
        <f t="shared" si="6"/>
        <v>1104.4</v>
      </c>
    </row>
    <row r="121" spans="1:8" s="37" customFormat="1" ht="50.25" customHeight="1">
      <c r="A121" s="61" t="s">
        <v>8</v>
      </c>
      <c r="B121" s="85"/>
      <c r="C121" s="62">
        <v>11</v>
      </c>
      <c r="D121" s="62">
        <v>1</v>
      </c>
      <c r="E121" s="63">
        <v>520000590</v>
      </c>
      <c r="F121" s="64" t="s">
        <v>7</v>
      </c>
      <c r="G121" s="65">
        <f t="shared" si="6"/>
        <v>1093</v>
      </c>
      <c r="H121" s="65">
        <f t="shared" si="6"/>
        <v>1104.4</v>
      </c>
    </row>
    <row r="122" spans="1:8" s="37" customFormat="1" ht="18" customHeight="1" thickBot="1">
      <c r="A122" s="61" t="s">
        <v>6</v>
      </c>
      <c r="B122" s="85"/>
      <c r="C122" s="62">
        <v>11</v>
      </c>
      <c r="D122" s="62">
        <v>1</v>
      </c>
      <c r="E122" s="63">
        <v>520000590</v>
      </c>
      <c r="F122" s="64" t="s">
        <v>5</v>
      </c>
      <c r="G122" s="65">
        <v>1093</v>
      </c>
      <c r="H122" s="65">
        <v>1104.4</v>
      </c>
    </row>
    <row r="123" spans="1:8" ht="12.75" customHeight="1" thickBot="1">
      <c r="A123" s="33" t="s">
        <v>0</v>
      </c>
      <c r="B123" s="34"/>
      <c r="C123" s="35"/>
      <c r="D123" s="35"/>
      <c r="E123" s="35"/>
      <c r="F123" s="35"/>
      <c r="G123" s="36">
        <f>G10+G32+G39+G70+G93+G102+G112+G118</f>
        <v>26791.200000000004</v>
      </c>
      <c r="H123" s="36">
        <f>H10+H32+H39+H70+H93+H102+H112+H118</f>
        <v>27776.000000000004</v>
      </c>
    </row>
    <row r="124" spans="1:7" ht="11.25" customHeight="1">
      <c r="A124" s="6"/>
      <c r="B124" s="6"/>
      <c r="C124" s="5"/>
      <c r="D124" s="3"/>
      <c r="E124" s="5"/>
      <c r="F124" s="3"/>
      <c r="G124" s="3"/>
    </row>
    <row r="125" spans="1:7" ht="11.25" customHeight="1">
      <c r="A125" s="4"/>
      <c r="B125" s="4"/>
      <c r="C125" s="5"/>
      <c r="D125" s="3"/>
      <c r="E125" s="5"/>
      <c r="F125" s="3"/>
      <c r="G125" s="22"/>
    </row>
    <row r="126" spans="1:7" ht="12.75" customHeight="1">
      <c r="A126" s="4"/>
      <c r="B126" s="4"/>
      <c r="C126" s="3"/>
      <c r="D126" s="3"/>
      <c r="E126" s="4"/>
      <c r="F126" s="3"/>
      <c r="G126" s="3"/>
    </row>
    <row r="127" spans="1:7" ht="11.25" customHeight="1">
      <c r="A127" s="6"/>
      <c r="B127" s="6"/>
      <c r="C127" s="3"/>
      <c r="D127" s="3"/>
      <c r="E127" s="5"/>
      <c r="F127" s="3"/>
      <c r="G127" s="3"/>
    </row>
    <row r="128" spans="1:7" ht="11.25" customHeight="1">
      <c r="A128" s="4"/>
      <c r="B128" s="4"/>
      <c r="C128" s="5"/>
      <c r="D128" s="3"/>
      <c r="E128" s="5"/>
      <c r="F128" s="3"/>
      <c r="G128" s="3"/>
    </row>
    <row r="129" spans="1:7" ht="11.25" customHeight="1">
      <c r="A129" s="4"/>
      <c r="B129" s="4"/>
      <c r="C129" s="3"/>
      <c r="D129" s="3"/>
      <c r="E129" s="3"/>
      <c r="F129" s="3"/>
      <c r="G129" s="3"/>
    </row>
    <row r="130" spans="1:7" ht="12.75" customHeight="1">
      <c r="A130" s="2"/>
      <c r="B130" s="2"/>
      <c r="C130" s="2"/>
      <c r="D130" s="2"/>
      <c r="E130" s="2"/>
      <c r="F130" s="2"/>
      <c r="G130" s="2"/>
    </row>
  </sheetData>
  <sheetProtection/>
  <mergeCells count="1">
    <mergeCell ref="A6:H6"/>
  </mergeCells>
  <printOptions/>
  <pageMargins left="0.7874015748031497" right="0.1968503937007874" top="0.3937007874015748" bottom="0.15748031496062992" header="0.15748031496062992" footer="0.15748031496062992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УИК</cp:lastModifiedBy>
  <cp:lastPrinted>2022-11-15T11:50:20Z</cp:lastPrinted>
  <dcterms:created xsi:type="dcterms:W3CDTF">2017-10-02T07:18:07Z</dcterms:created>
  <dcterms:modified xsi:type="dcterms:W3CDTF">2022-12-08T05:18:41Z</dcterms:modified>
  <cp:category/>
  <cp:version/>
  <cp:contentType/>
  <cp:contentStatus/>
</cp:coreProperties>
</file>